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xr:revisionPtr revIDLastSave="3669" documentId="11_6E29E46E7E0536AFF410FFC2429D580D563D93FC" xr6:coauthVersionLast="47" xr6:coauthVersionMax="47" xr10:uidLastSave="{F35885D5-488D-4A17-83B7-D8BD73A69769}"/>
  <bookViews>
    <workbookView xWindow="240" yWindow="105" windowWidth="14805" windowHeight="8010" firstSheet="1" activeTab="1" xr2:uid="{00000000-000D-0000-FFFF-FFFF00000000}"/>
  </bookViews>
  <sheets>
    <sheet name="Metadata" sheetId="1" r:id="rId1"/>
    <sheet name="2025_Seining" sheetId="2" r:id="rId2"/>
    <sheet name="Li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2" l="1"/>
  <c r="Z13" i="2"/>
  <c r="Z12" i="2"/>
  <c r="Z11" i="2"/>
  <c r="Z10" i="2"/>
  <c r="Z9" i="2"/>
  <c r="Z8" i="2"/>
  <c r="Z7" i="2"/>
  <c r="Z6" i="2"/>
  <c r="Z5" i="2"/>
  <c r="Z4" i="2"/>
  <c r="Z3" i="2"/>
  <c r="Z2" i="2"/>
</calcChain>
</file>

<file path=xl/sharedStrings.xml><?xml version="1.0" encoding="utf-8"?>
<sst xmlns="http://schemas.openxmlformats.org/spreadsheetml/2006/main" count="3835" uniqueCount="289">
  <si>
    <t>Project:</t>
  </si>
  <si>
    <t>Fish and Crustacean Monitoring</t>
  </si>
  <si>
    <t>Description: </t>
  </si>
  <si>
    <t>RIPA Staff, volunteers, and school groups seine at two locations on the island to identify the fish and crustacean populations in the Harlem River from April to October.</t>
  </si>
  <si>
    <t xml:space="preserve">Research Question: </t>
  </si>
  <si>
    <t xml:space="preserve">What is the composition and abundance of fish and crustacean in the Harlem River? </t>
  </si>
  <si>
    <t>Locations:</t>
  </si>
  <si>
    <t xml:space="preserve">Little Hell Gate salt marsh </t>
  </si>
  <si>
    <t>40.47271, -73.55386</t>
  </si>
  <si>
    <t xml:space="preserve">Water's Edge Garden </t>
  </si>
  <si>
    <t>40.47204, - 73.55582</t>
  </si>
  <si>
    <t>Methods: </t>
  </si>
  <si>
    <t>Twice per month from April through October, RIPA staff conducted fish and crustacean monitoring at two locations on Randall's Island. A 30-foot net was deployed across the river to capture organisms within the water column, and the duration of each seine was recorded. All species caught were identified, counted, and measured, with the largest and smallest individuals noted before being released. Water quality parameters, including dissolved oxygen (DO), water temperature, salinity, and turbidity, were also recorded.</t>
  </si>
  <si>
    <t>Materials: </t>
  </si>
  <si>
    <t>YSI meter </t>
  </si>
  <si>
    <t>dissolved oxygen (ppm) and water temperature (degrees C)</t>
  </si>
  <si>
    <t>Hydrometer</t>
  </si>
  <si>
    <t>salinity (ppt)</t>
  </si>
  <si>
    <t>Turbidity tube</t>
  </si>
  <si>
    <t>turbidity (cm)</t>
  </si>
  <si>
    <t>NOAA Tides Predictor</t>
  </si>
  <si>
    <t>time of closest low tide</t>
  </si>
  <si>
    <t>polyester 25' long, 1/4" mesh, 4' deep with 4'x4'x4' bag seine net</t>
  </si>
  <si>
    <t>seining</t>
  </si>
  <si>
    <t>Table of Contents:</t>
  </si>
  <si>
    <t xml:space="preserve">2025_Seining </t>
  </si>
  <si>
    <t>Survey results of seining events</t>
  </si>
  <si>
    <t>List</t>
  </si>
  <si>
    <t>Accepted terms for data validation</t>
  </si>
  <si>
    <t>Contact:</t>
  </si>
  <si>
    <t>Natural Areas Department</t>
  </si>
  <si>
    <t>naturalareas@randallsisland.org</t>
  </si>
  <si>
    <t>Park-as-Lab Coordinator</t>
  </si>
  <si>
    <t>olivia.smith@randallsisland.org</t>
  </si>
  <si>
    <t>For more info:</t>
  </si>
  <si>
    <t>https://randallsisland.org/programs/park-as-lab</t>
  </si>
  <si>
    <t>date</t>
  </si>
  <si>
    <t>start_time</t>
  </si>
  <si>
    <t>end_time</t>
  </si>
  <si>
    <t>weather</t>
  </si>
  <si>
    <t>water_temp</t>
  </si>
  <si>
    <t>DO</t>
  </si>
  <si>
    <t>salinity</t>
  </si>
  <si>
    <t>turbidity</t>
  </si>
  <si>
    <t>low_tide</t>
  </si>
  <si>
    <t>site</t>
  </si>
  <si>
    <t>seine_no</t>
  </si>
  <si>
    <t>direction</t>
  </si>
  <si>
    <t>fish</t>
  </si>
  <si>
    <t>count</t>
  </si>
  <si>
    <t>largest_size</t>
  </si>
  <si>
    <t>smallest_size</t>
  </si>
  <si>
    <t>crab_carapace</t>
  </si>
  <si>
    <t>crab_claw</t>
  </si>
  <si>
    <t>observers</t>
  </si>
  <si>
    <t>recorder</t>
  </si>
  <si>
    <t>enterer</t>
  </si>
  <si>
    <t>checked</t>
  </si>
  <si>
    <t>event</t>
  </si>
  <si>
    <t>notes</t>
  </si>
  <si>
    <t xml:space="preserve">Sum Totals: </t>
  </si>
  <si>
    <t>sunny</t>
  </si>
  <si>
    <t>LHGSM</t>
  </si>
  <si>
    <t>with</t>
  </si>
  <si>
    <t>mummichog</t>
  </si>
  <si>
    <t xml:space="preserve">OS,JR, CR, KL </t>
  </si>
  <si>
    <t>OS</t>
  </si>
  <si>
    <t>JR</t>
  </si>
  <si>
    <t>monitoring</t>
  </si>
  <si>
    <t>Mummichog</t>
  </si>
  <si>
    <t>mud_dog_whelk_snail</t>
  </si>
  <si>
    <t>Mud Dogs</t>
  </si>
  <si>
    <t>Sand Shrimp</t>
  </si>
  <si>
    <t>sand_shrimp</t>
  </si>
  <si>
    <t>Blue Crab</t>
  </si>
  <si>
    <t>blue_crab</t>
  </si>
  <si>
    <t xml:space="preserve">female </t>
  </si>
  <si>
    <t>Atlantic Silverside</t>
  </si>
  <si>
    <t xml:space="preserve">Grass Shrimp </t>
  </si>
  <si>
    <t xml:space="preserve">Comb jelly </t>
  </si>
  <si>
    <t xml:space="preserve">male </t>
  </si>
  <si>
    <t>Lions Mane Jelly</t>
  </si>
  <si>
    <t>Summer Flounder</t>
  </si>
  <si>
    <t>Bay Anchovy</t>
  </si>
  <si>
    <t>WEG</t>
  </si>
  <si>
    <t xml:space="preserve">against </t>
  </si>
  <si>
    <t>atlantic_silverside</t>
  </si>
  <si>
    <t>Alewife</t>
  </si>
  <si>
    <t>grass_shrimp</t>
  </si>
  <si>
    <t>Pipefish</t>
  </si>
  <si>
    <t>Menhadden</t>
  </si>
  <si>
    <t>comb_jelly</t>
  </si>
  <si>
    <t>lions_mane_jelly</t>
  </si>
  <si>
    <t>unknown</t>
  </si>
  <si>
    <t xml:space="preserve">different jellyfish species, pictures on Olivias phone </t>
  </si>
  <si>
    <t>cloudy</t>
  </si>
  <si>
    <t>OS,DK,CR,KL,JR</t>
  </si>
  <si>
    <t>DK</t>
  </si>
  <si>
    <t>NA</t>
  </si>
  <si>
    <t xml:space="preserve">No catch </t>
  </si>
  <si>
    <t>OS,CR,KL,JR,WA</t>
  </si>
  <si>
    <t>CR</t>
  </si>
  <si>
    <t>rain</t>
  </si>
  <si>
    <t>OS,KL,CR,WA</t>
  </si>
  <si>
    <t>Clupea_spp.</t>
  </si>
  <si>
    <t xml:space="preserve">Picture taken- probable Atlantic Herring </t>
  </si>
  <si>
    <t xml:space="preserve">with </t>
  </si>
  <si>
    <t xml:space="preserve">Female and male horseshoe crab spotted in LHGSM, female 21 cm, male 16 cm </t>
  </si>
  <si>
    <t>summer_flounder</t>
  </si>
  <si>
    <t>winter_flounder</t>
  </si>
  <si>
    <t>4,3</t>
  </si>
  <si>
    <t>7.5,4</t>
  </si>
  <si>
    <t xml:space="preserve">Female larger, male smaller </t>
  </si>
  <si>
    <t>OS,KL,CR,JM,WA</t>
  </si>
  <si>
    <t>atlantic_tomcod</t>
  </si>
  <si>
    <t>alewife</t>
  </si>
  <si>
    <t>bay_anchovy</t>
  </si>
  <si>
    <t>northern_pipefish</t>
  </si>
  <si>
    <t>3,2</t>
  </si>
  <si>
    <t>4,3.5</t>
  </si>
  <si>
    <t xml:space="preserve">Female </t>
  </si>
  <si>
    <t>1.5,2</t>
  </si>
  <si>
    <t>3,4</t>
  </si>
  <si>
    <t>2,1.5</t>
  </si>
  <si>
    <t>OS,CR,KL,EM,JR,DK</t>
  </si>
  <si>
    <t xml:space="preserve">World Oceans Day </t>
  </si>
  <si>
    <t>1 alewife recorded accidentally? is actually ass ?</t>
  </si>
  <si>
    <t>4 alewife recorded accidentally? is actaully ass?</t>
  </si>
  <si>
    <t>misty</t>
  </si>
  <si>
    <t>against</t>
  </si>
  <si>
    <t>OS,LZ,JM,WA,CR,KL</t>
  </si>
  <si>
    <t>star_tunicate</t>
  </si>
  <si>
    <t>16,3</t>
  </si>
  <si>
    <t>9,1.5</t>
  </si>
  <si>
    <t xml:space="preserve">Medium Crab M C 8cm, 4.5 CC, largest crab just malted </t>
  </si>
  <si>
    <t>skillet_fish</t>
  </si>
  <si>
    <t>7,1.5</t>
  </si>
  <si>
    <t>13,3</t>
  </si>
  <si>
    <t xml:space="preserve">size missed </t>
  </si>
  <si>
    <t>3,1.5</t>
  </si>
  <si>
    <t>4.5,3.5</t>
  </si>
  <si>
    <t>OS,CR,KL,LZ,WA,DG</t>
  </si>
  <si>
    <t xml:space="preserve">Possible menhaden or atlantic shad </t>
  </si>
  <si>
    <t>7,2</t>
  </si>
  <si>
    <t>12,3</t>
  </si>
  <si>
    <t xml:space="preserve">Same fish as first seine, shad or manhaden </t>
  </si>
  <si>
    <t xml:space="preserve">Salinity recorded as 0.6-incorrect reading </t>
  </si>
  <si>
    <t>spot_croaker</t>
  </si>
  <si>
    <t>4.5,2</t>
  </si>
  <si>
    <t>9,3</t>
  </si>
  <si>
    <t>OS, LZ, DG, JM, JG</t>
  </si>
  <si>
    <t>DG</t>
  </si>
  <si>
    <t>bronx river alliance sampling</t>
  </si>
  <si>
    <t>atlantic_menhaden</t>
  </si>
  <si>
    <t>partly cloudy</t>
  </si>
  <si>
    <t>OS, LZ, JM, DG, JG, JR, CR, KL</t>
  </si>
  <si>
    <t>LZ</t>
  </si>
  <si>
    <t>2.5, 16</t>
  </si>
  <si>
    <t>4, 34</t>
  </si>
  <si>
    <t>JM</t>
  </si>
  <si>
    <t>bronx community college sampling</t>
  </si>
  <si>
    <t>2.5, 5</t>
  </si>
  <si>
    <t>3.5, 9</t>
  </si>
  <si>
    <t xml:space="preserve">JR </t>
  </si>
  <si>
    <t>4, 3.5</t>
  </si>
  <si>
    <t>7, 5</t>
  </si>
  <si>
    <t>moon_jelly</t>
  </si>
  <si>
    <t>hazy</t>
  </si>
  <si>
    <t xml:space="preserve">OS, LZ, JG, DG, JM, WA </t>
  </si>
  <si>
    <t xml:space="preserve">monitoring </t>
  </si>
  <si>
    <t xml:space="preserve">WEG </t>
  </si>
  <si>
    <t>4,4.5</t>
  </si>
  <si>
    <t>7,10</t>
  </si>
  <si>
    <t>Males</t>
  </si>
  <si>
    <t>OS, LZ, DG, JG, JM</t>
  </si>
  <si>
    <t>NAC monitoring</t>
  </si>
  <si>
    <t>5:30PM</t>
  </si>
  <si>
    <t>bluefish</t>
  </si>
  <si>
    <t>hermit_crab</t>
  </si>
  <si>
    <t>OS,JR,LZ,JG,KL,WA</t>
  </si>
  <si>
    <t xml:space="preserve">sunny </t>
  </si>
  <si>
    <t>FDB</t>
  </si>
  <si>
    <t>OS,EM,KL,DK</t>
  </si>
  <si>
    <t>11,1</t>
  </si>
  <si>
    <t>23,3</t>
  </si>
  <si>
    <t>OS, CR, KL, AP</t>
  </si>
  <si>
    <t>1.5, 3.5</t>
  </si>
  <si>
    <t xml:space="preserve">3, 5.5 </t>
  </si>
  <si>
    <t xml:space="preserve">small male, female large </t>
  </si>
  <si>
    <t>1,2</t>
  </si>
  <si>
    <t>2.5,4</t>
  </si>
  <si>
    <t xml:space="preserve">Male, Male </t>
  </si>
  <si>
    <t xml:space="preserve">Male </t>
  </si>
  <si>
    <t xml:space="preserve">AP, CR, KL, JR </t>
  </si>
  <si>
    <t xml:space="preserve">CPEII </t>
  </si>
  <si>
    <t>2,3.5</t>
  </si>
  <si>
    <t>3.5,6.5</t>
  </si>
  <si>
    <t>2.5,3.5</t>
  </si>
  <si>
    <t xml:space="preserve">OS, AP, JR, CR, KL, DK </t>
  </si>
  <si>
    <t xml:space="preserve">Two seines done with class </t>
  </si>
  <si>
    <t xml:space="preserve">Day in the Life </t>
  </si>
  <si>
    <t>striped_bass</t>
  </si>
  <si>
    <t xml:space="preserve">OS, CR, KL </t>
  </si>
  <si>
    <t xml:space="preserve">Park East High School </t>
  </si>
  <si>
    <t>10,2</t>
  </si>
  <si>
    <t>17,3.5</t>
  </si>
  <si>
    <t xml:space="preserve">OS,AP, CR,KL,JR </t>
  </si>
  <si>
    <t>Manhattan Center for Science and Mathematics</t>
  </si>
  <si>
    <t xml:space="preserve">Oriental shrimp reported to Tom Lake, first sighting on island </t>
  </si>
  <si>
    <t xml:space="preserve">scientific name </t>
  </si>
  <si>
    <t>american_eel</t>
  </si>
  <si>
    <t>Anguilla rostrata</t>
  </si>
  <si>
    <t>Brevoortia tyrannus</t>
  </si>
  <si>
    <t>Menidia menidia</t>
  </si>
  <si>
    <t>Microgadus tomcod</t>
  </si>
  <si>
    <t>banded_killifish</t>
  </si>
  <si>
    <t>Fundulus diaphanus</t>
  </si>
  <si>
    <t>Anchoa mitchilli</t>
  </si>
  <si>
    <t>Callinectes sapidus</t>
  </si>
  <si>
    <t>Pomatomus saltatrix</t>
  </si>
  <si>
    <t>cnidarian_unknown</t>
  </si>
  <si>
    <t>cnidarian</t>
  </si>
  <si>
    <t>Mnemiopsis leidyi</t>
  </si>
  <si>
    <t>green_crab</t>
  </si>
  <si>
    <t>Carcinus maenas</t>
  </si>
  <si>
    <t>goby_sp</t>
  </si>
  <si>
    <r>
      <t>Gobiosoma</t>
    </r>
    <r>
      <rPr>
        <sz val="11"/>
        <color theme="1"/>
        <rFont val="Aptos Narrow"/>
        <family val="2"/>
        <scheme val="minor"/>
      </rPr>
      <t xml:space="preserve"> spp.</t>
    </r>
  </si>
  <si>
    <t>Palaemon paludosus</t>
  </si>
  <si>
    <t>Paguroidea spp.</t>
  </si>
  <si>
    <t>Cyanea capillata</t>
  </si>
  <si>
    <t xml:space="preserve">Tritia obsoleta </t>
  </si>
  <si>
    <t>Fundulus heteroclitus</t>
  </si>
  <si>
    <t>—</t>
  </si>
  <si>
    <t>naked_goby</t>
  </si>
  <si>
    <t>Gobiosoma bosc</t>
  </si>
  <si>
    <t>northern_kingfish</t>
  </si>
  <si>
    <t>Menticirrhus saxatilis</t>
  </si>
  <si>
    <t>Syngnathus fuscus</t>
  </si>
  <si>
    <t>northern_puffer</t>
  </si>
  <si>
    <t>Sphoeroides maculatus</t>
  </si>
  <si>
    <t>northern_sea_robin</t>
  </si>
  <si>
    <t>Prionotus carolinus</t>
  </si>
  <si>
    <t>northern_sea_squirt</t>
  </si>
  <si>
    <t>Molgula manhattensis</t>
  </si>
  <si>
    <t>eastern_oyster</t>
  </si>
  <si>
    <t>Crassostrea virginica</t>
  </si>
  <si>
    <t>oyster_drill</t>
  </si>
  <si>
    <t>Urosalpinx cinerea</t>
  </si>
  <si>
    <t>oyster_toadfish</t>
  </si>
  <si>
    <t>Opsanus tau</t>
  </si>
  <si>
    <t>Crangon crangon</t>
  </si>
  <si>
    <t>porgy</t>
  </si>
  <si>
    <t>Stenotomus chrysops</t>
  </si>
  <si>
    <t>silver_perch</t>
  </si>
  <si>
    <t>Bairdiella chrysoura</t>
  </si>
  <si>
    <t>Leiostomus xanthurus</t>
  </si>
  <si>
    <t>spotted_hake</t>
  </si>
  <si>
    <t>Urophycis regia</t>
  </si>
  <si>
    <t>Botryllus schlosseri</t>
  </si>
  <si>
    <t>striped_anchovy</t>
  </si>
  <si>
    <t>Anchoa hepsetus</t>
  </si>
  <si>
    <t>Morone saxatilis</t>
  </si>
  <si>
    <t>striped_killifish</t>
  </si>
  <si>
    <t>Fundulus majalis</t>
  </si>
  <si>
    <t>striped_sea_robin</t>
  </si>
  <si>
    <t>Prionotus evolans</t>
  </si>
  <si>
    <t>Paralichthys dentatus</t>
  </si>
  <si>
    <t>tautog/blackfish</t>
  </si>
  <si>
    <t>Tautoga onitis</t>
  </si>
  <si>
    <t>white_cross_jelly</t>
  </si>
  <si>
    <t>Stomolophus meleagris</t>
  </si>
  <si>
    <t>white_mullet</t>
  </si>
  <si>
    <t>Mugil curema</t>
  </si>
  <si>
    <t>white_perch</t>
  </si>
  <si>
    <t>Morone americana</t>
  </si>
  <si>
    <t>Pseudopleuronectes americanus</t>
  </si>
  <si>
    <t>Gobiesox strumosus</t>
  </si>
  <si>
    <t>Aurelia aurita</t>
  </si>
  <si>
    <t>Alosa pseudoharengus</t>
  </si>
  <si>
    <t>mud_crab</t>
  </si>
  <si>
    <t xml:space="preserve">Panopeus herbstii </t>
  </si>
  <si>
    <t>bivalves</t>
  </si>
  <si>
    <t xml:space="preserve">Bivalvia spp. </t>
  </si>
  <si>
    <t>unknown_herring</t>
  </si>
  <si>
    <t>Clupea spp.</t>
  </si>
  <si>
    <t>grubby</t>
  </si>
  <si>
    <t>Myoxocephalus aenaeus</t>
  </si>
  <si>
    <t>feather_blenny</t>
  </si>
  <si>
    <t>Hypsoblennius hentz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</si>
</sst>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0">
    <font>
      <sz val="11"/>
      <color theme="1"/>
      <name val="Aptos Narrow"/>
      <family val="2"/>
      <scheme val="minor"/>
    </font>
    <font>
      <u/>
      <sz val="11"/>
      <color theme="10"/>
      <name val="Aptos Narrow"/>
      <family val="2"/>
      <scheme val="minor"/>
    </font>
    <font>
      <sz val="11"/>
      <color rgb="FF000000"/>
      <name val="Calibri"/>
      <family val="2"/>
    </font>
    <font>
      <i/>
      <sz val="11"/>
      <color rgb="FF000000"/>
      <name val="Calibri"/>
    </font>
    <font>
      <b/>
      <sz val="11"/>
      <color rgb="FF000000"/>
      <name val="Calibri"/>
    </font>
    <font>
      <sz val="11"/>
      <color rgb="FF000000"/>
      <name val="Aptos Narrow"/>
      <charset val="1"/>
    </font>
    <font>
      <sz val="11"/>
      <color rgb="FF000000"/>
      <name val="Aptos Narrow"/>
      <scheme val="minor"/>
    </font>
    <font>
      <sz val="11"/>
      <color rgb="FF000000"/>
      <name val="Aptos Narrow"/>
      <family val="2"/>
      <scheme val="minor"/>
    </font>
    <font>
      <i/>
      <sz val="11"/>
      <color theme="1"/>
      <name val="Aptos Narrow"/>
      <family val="2"/>
      <scheme val="minor"/>
    </font>
    <font>
      <i/>
      <sz val="11"/>
      <color theme="1"/>
      <name val="Calibri"/>
    </font>
  </fonts>
  <fills count="2">
    <fill>
      <patternFill patternType="none"/>
    </fill>
    <fill>
      <patternFill patternType="gray125"/>
    </fill>
  </fills>
  <borders count="21">
    <border>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2">
    <xf numFmtId="0" fontId="0" fillId="0" borderId="0"/>
    <xf numFmtId="0" fontId="1" fillId="0" borderId="0" applyNumberFormat="0" applyFill="0" applyBorder="0" applyAlignment="0" applyProtection="0"/>
  </cellStyleXfs>
  <cellXfs count="78">
    <xf numFmtId="0" fontId="0" fillId="0" borderId="0" xfId="0"/>
    <xf numFmtId="0" fontId="4" fillId="0" borderId="0" xfId="0" applyFont="1"/>
    <xf numFmtId="164" fontId="4" fillId="0" borderId="0" xfId="0" applyNumberFormat="1" applyFont="1"/>
    <xf numFmtId="14" fontId="0" fillId="0" borderId="0" xfId="0" applyNumberFormat="1"/>
    <xf numFmtId="18" fontId="0" fillId="0" borderId="0" xfId="0" applyNumberFormat="1"/>
    <xf numFmtId="0" fontId="5" fillId="0" borderId="0" xfId="0" applyFont="1"/>
    <xf numFmtId="20" fontId="0" fillId="0" borderId="0" xfId="0" applyNumberFormat="1"/>
    <xf numFmtId="0" fontId="6" fillId="0" borderId="0" xfId="0" applyFont="1"/>
    <xf numFmtId="0" fontId="7" fillId="0" borderId="0" xfId="0" applyFont="1"/>
    <xf numFmtId="0" fontId="8" fillId="0" borderId="0" xfId="0" applyFont="1"/>
    <xf numFmtId="0" fontId="0" fillId="0" borderId="0" xfId="0" applyAlignment="1">
      <alignment vertical="top"/>
    </xf>
    <xf numFmtId="0" fontId="0" fillId="0" borderId="5" xfId="0" applyBorder="1" applyAlignment="1">
      <alignment vertical="top"/>
    </xf>
    <xf numFmtId="0" fontId="2" fillId="0" borderId="0" xfId="0" applyFont="1" applyAlignment="1">
      <alignment horizontal="left" vertical="top" wrapText="1"/>
    </xf>
    <xf numFmtId="0" fontId="2" fillId="0" borderId="0" xfId="0" applyFont="1" applyAlignment="1">
      <alignment horizontal="center" vertical="top" wrapText="1"/>
    </xf>
    <xf numFmtId="0" fontId="0" fillId="0" borderId="0" xfId="0" applyAlignment="1">
      <alignment horizontal="left" vertical="top"/>
    </xf>
    <xf numFmtId="0" fontId="1" fillId="0" borderId="5" xfId="1" applyBorder="1" applyAlignment="1">
      <alignment vertical="top"/>
    </xf>
    <xf numFmtId="0" fontId="3" fillId="0" borderId="9" xfId="0" applyFont="1" applyBorder="1" applyAlignment="1">
      <alignment vertical="top"/>
    </xf>
    <xf numFmtId="0" fontId="3" fillId="0" borderId="0" xfId="0" applyFont="1" applyAlignment="1">
      <alignment vertical="top"/>
    </xf>
    <xf numFmtId="0" fontId="1" fillId="0" borderId="0" xfId="1" applyBorder="1" applyAlignment="1">
      <alignment vertical="top"/>
    </xf>
    <xf numFmtId="0" fontId="1" fillId="0" borderId="0" xfId="1" applyBorder="1" applyAlignment="1">
      <alignment horizontal="left" vertical="top"/>
    </xf>
    <xf numFmtId="0" fontId="9"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0" fillId="0" borderId="3" xfId="0" applyBorder="1" applyAlignment="1">
      <alignment horizontal="lef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 fillId="0" borderId="3" xfId="1" applyBorder="1" applyAlignment="1">
      <alignment horizontal="left" vertical="top"/>
    </xf>
    <xf numFmtId="0" fontId="1" fillId="0" borderId="4" xfId="1" applyBorder="1" applyAlignment="1">
      <alignment horizontal="left" vertical="top"/>
    </xf>
    <xf numFmtId="0" fontId="0" fillId="0" borderId="5" xfId="0" applyBorder="1" applyAlignment="1">
      <alignment horizontal="center" vertical="top"/>
    </xf>
    <xf numFmtId="0" fontId="0" fillId="0" borderId="6" xfId="0" applyBorder="1" applyAlignment="1">
      <alignment horizontal="center"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3" fillId="0" borderId="10" xfId="0" applyFont="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3" fillId="0" borderId="13" xfId="0" applyFont="1" applyBorder="1" applyAlignment="1">
      <alignment vertical="top" wrapText="1"/>
    </xf>
    <xf numFmtId="0" fontId="3" fillId="0" borderId="9" xfId="0" applyFont="1" applyBorder="1" applyAlignment="1">
      <alignment vertical="top" wrapText="1"/>
    </xf>
    <xf numFmtId="0" fontId="3" fillId="0" borderId="14" xfId="0" applyFont="1" applyBorder="1" applyAlignment="1">
      <alignment horizontal="center" vertical="top" wrapText="1"/>
    </xf>
    <xf numFmtId="0" fontId="3" fillId="0" borderId="13" xfId="0" applyFont="1" applyBorder="1" applyAlignment="1">
      <alignment vertical="top" wrapText="1"/>
    </xf>
    <xf numFmtId="0" fontId="3" fillId="0" borderId="9" xfId="0" applyFont="1" applyBorder="1" applyAlignment="1">
      <alignment vertical="top" wrapText="1"/>
    </xf>
    <xf numFmtId="0" fontId="2" fillId="0" borderId="0" xfId="0" applyFont="1" applyBorder="1" applyAlignment="1">
      <alignment horizontal="left" vertical="top" wrapText="1"/>
    </xf>
    <xf numFmtId="0" fontId="3" fillId="0" borderId="15" xfId="0" applyFont="1" applyBorder="1" applyAlignment="1">
      <alignment vertical="top" wrapText="1"/>
    </xf>
    <xf numFmtId="0" fontId="3" fillId="0" borderId="16" xfId="0" applyFont="1" applyBorder="1" applyAlignment="1">
      <alignment horizontal="center" vertical="top" wrapText="1"/>
    </xf>
    <xf numFmtId="0" fontId="0" fillId="0" borderId="0" xfId="0" applyBorder="1" applyAlignment="1">
      <alignment vertical="top"/>
    </xf>
    <xf numFmtId="0" fontId="3" fillId="0" borderId="9" xfId="0" applyFont="1" applyBorder="1" applyAlignment="1">
      <alignment horizontal="center" vertical="top" wrapText="1"/>
    </xf>
    <xf numFmtId="0" fontId="3" fillId="0" borderId="15" xfId="0" applyFont="1" applyBorder="1" applyAlignment="1">
      <alignment horizontal="center" vertical="top" wrapText="1"/>
    </xf>
    <xf numFmtId="0" fontId="3" fillId="0" borderId="15" xfId="0" applyFont="1" applyBorder="1" applyAlignment="1">
      <alignment horizontal="center" vertical="top" wrapText="1"/>
    </xf>
    <xf numFmtId="0" fontId="9" fillId="0" borderId="15" xfId="0" applyFont="1" applyBorder="1" applyAlignment="1">
      <alignment vertical="top"/>
    </xf>
    <xf numFmtId="0" fontId="0" fillId="0" borderId="0" xfId="0" applyBorder="1" applyAlignment="1">
      <alignment horizontal="left" vertical="top"/>
    </xf>
    <xf numFmtId="0" fontId="9" fillId="0" borderId="17" xfId="0" applyFont="1" applyBorder="1" applyAlignment="1">
      <alignment vertical="top"/>
    </xf>
    <xf numFmtId="0" fontId="0" fillId="0" borderId="0" xfId="0" applyBorder="1" applyAlignment="1">
      <alignment vertical="top"/>
    </xf>
    <xf numFmtId="0" fontId="0" fillId="0" borderId="0" xfId="0" applyBorder="1" applyAlignment="1">
      <alignment horizontal="left" vertical="top"/>
    </xf>
    <xf numFmtId="0" fontId="2" fillId="0" borderId="0" xfId="0" applyFont="1" applyBorder="1" applyAlignment="1">
      <alignment horizontal="center" vertical="top"/>
    </xf>
    <xf numFmtId="0" fontId="0" fillId="0" borderId="5" xfId="0" applyBorder="1" applyAlignment="1">
      <alignment horizontal="left" vertical="top"/>
    </xf>
    <xf numFmtId="0" fontId="3" fillId="0" borderId="18" xfId="0" applyFont="1" applyBorder="1" applyAlignment="1">
      <alignment horizontal="center" vertical="top" wrapText="1"/>
    </xf>
    <xf numFmtId="0" fontId="2" fillId="0" borderId="7" xfId="0" applyFont="1" applyBorder="1" applyAlignment="1">
      <alignment horizontal="center" vertical="top"/>
    </xf>
    <xf numFmtId="0" fontId="0" fillId="0" borderId="7" xfId="0" applyBorder="1" applyAlignment="1">
      <alignment horizontal="left" vertical="top"/>
    </xf>
    <xf numFmtId="0" fontId="0" fillId="0" borderId="6" xfId="0" applyBorder="1" applyAlignment="1">
      <alignment horizontal="left" vertical="top"/>
    </xf>
    <xf numFmtId="0" fontId="1" fillId="0" borderId="19" xfId="1" applyBorder="1" applyAlignment="1">
      <alignment vertical="top"/>
    </xf>
    <xf numFmtId="0" fontId="1" fillId="0" borderId="20" xfId="1" applyBorder="1" applyAlignment="1">
      <alignment vertical="top"/>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olivia.smith@randallsisland.org" TargetMode="External"/><Relationship Id="rId1" Type="http://schemas.openxmlformats.org/officeDocument/2006/relationships/hyperlink" Target="mailto:olivia.smith@randallsis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workbookViewId="0">
      <selection activeCell="B28" sqref="B28"/>
    </sheetView>
  </sheetViews>
  <sheetFormatPr defaultRowHeight="15"/>
  <cols>
    <col min="1" max="1" width="20.140625" style="20" customWidth="1"/>
    <col min="2" max="2" width="19.28515625" style="10" customWidth="1"/>
    <col min="3" max="6" width="9.140625" style="10"/>
    <col min="7" max="7" width="0" style="10" hidden="1" customWidth="1"/>
    <col min="8" max="15" width="9.140625" style="10"/>
    <col min="16" max="16" width="7.140625" style="68" customWidth="1"/>
    <col min="17" max="16384" width="9.140625" style="10"/>
  </cols>
  <sheetData>
    <row r="1" spans="1:17">
      <c r="A1" s="50" t="s">
        <v>0</v>
      </c>
      <c r="B1" s="51" t="s">
        <v>1</v>
      </c>
      <c r="C1" s="51"/>
      <c r="D1" s="51"/>
      <c r="E1" s="51"/>
      <c r="F1" s="51"/>
      <c r="G1" s="51"/>
      <c r="H1" s="51"/>
      <c r="I1" s="51"/>
      <c r="J1" s="51"/>
      <c r="K1" s="51"/>
      <c r="L1" s="51"/>
      <c r="M1" s="51"/>
      <c r="N1" s="51"/>
      <c r="O1" s="52"/>
    </row>
    <row r="2" spans="1:17" ht="39.75" customHeight="1">
      <c r="A2" s="53" t="s">
        <v>2</v>
      </c>
      <c r="B2" s="25" t="s">
        <v>3</v>
      </c>
      <c r="C2" s="25"/>
      <c r="D2" s="25"/>
      <c r="E2" s="25"/>
      <c r="F2" s="25"/>
      <c r="G2" s="25"/>
      <c r="H2" s="25"/>
      <c r="I2" s="25"/>
      <c r="J2" s="25"/>
      <c r="K2" s="25"/>
      <c r="L2" s="25"/>
      <c r="M2" s="25"/>
      <c r="N2" s="25"/>
      <c r="O2" s="26"/>
    </row>
    <row r="3" spans="1:17" ht="23.25" customHeight="1">
      <c r="A3" s="53" t="s">
        <v>4</v>
      </c>
      <c r="B3" s="48" t="s">
        <v>5</v>
      </c>
      <c r="C3" s="48"/>
      <c r="D3" s="48"/>
      <c r="E3" s="48"/>
      <c r="F3" s="48"/>
      <c r="G3" s="48"/>
      <c r="H3" s="48"/>
      <c r="I3" s="48"/>
      <c r="J3" s="48"/>
      <c r="K3" s="48"/>
      <c r="L3" s="48"/>
      <c r="M3" s="48"/>
      <c r="N3" s="48"/>
      <c r="O3" s="49"/>
    </row>
    <row r="4" spans="1:17">
      <c r="A4" s="53" t="s">
        <v>6</v>
      </c>
      <c r="B4" s="27" t="s">
        <v>7</v>
      </c>
      <c r="C4" s="27"/>
      <c r="D4" s="27"/>
      <c r="E4" s="28" t="s">
        <v>8</v>
      </c>
      <c r="F4" s="28"/>
      <c r="G4" s="28"/>
      <c r="H4" s="28"/>
      <c r="I4" s="28"/>
      <c r="J4" s="28"/>
      <c r="K4" s="28"/>
      <c r="L4" s="28"/>
      <c r="M4" s="28"/>
      <c r="N4" s="28"/>
      <c r="O4" s="29"/>
    </row>
    <row r="5" spans="1:17">
      <c r="A5" s="54"/>
      <c r="B5" s="30" t="s">
        <v>9</v>
      </c>
      <c r="C5" s="30"/>
      <c r="D5" s="30"/>
      <c r="E5" s="30" t="s">
        <v>10</v>
      </c>
      <c r="F5" s="30"/>
      <c r="G5" s="30"/>
      <c r="H5" s="30"/>
      <c r="I5" s="30"/>
      <c r="J5" s="30"/>
      <c r="K5" s="30"/>
      <c r="L5" s="30"/>
      <c r="M5" s="30"/>
      <c r="N5" s="30"/>
      <c r="O5" s="31"/>
    </row>
    <row r="6" spans="1:17">
      <c r="A6" s="55"/>
      <c r="B6" s="32"/>
      <c r="C6" s="32"/>
      <c r="D6" s="32"/>
      <c r="E6" s="32"/>
      <c r="F6" s="32"/>
      <c r="G6" s="32"/>
      <c r="H6" s="32"/>
      <c r="I6" s="32"/>
      <c r="J6" s="32"/>
      <c r="K6" s="32"/>
      <c r="L6" s="32"/>
      <c r="M6" s="32"/>
      <c r="N6" s="32"/>
      <c r="O6" s="33"/>
    </row>
    <row r="7" spans="1:17">
      <c r="A7" s="56" t="s">
        <v>11</v>
      </c>
      <c r="B7" s="34" t="s">
        <v>12</v>
      </c>
      <c r="C7" s="34"/>
      <c r="D7" s="34"/>
      <c r="E7" s="34"/>
      <c r="F7" s="34"/>
      <c r="G7" s="34"/>
      <c r="H7" s="34"/>
      <c r="I7" s="34"/>
      <c r="J7" s="34"/>
      <c r="K7" s="34"/>
      <c r="L7" s="34"/>
      <c r="M7" s="34"/>
      <c r="N7" s="34"/>
      <c r="O7" s="35"/>
    </row>
    <row r="8" spans="1:17">
      <c r="A8" s="57"/>
      <c r="B8" s="58"/>
      <c r="C8" s="58"/>
      <c r="D8" s="58"/>
      <c r="E8" s="58"/>
      <c r="F8" s="58"/>
      <c r="G8" s="58"/>
      <c r="H8" s="58"/>
      <c r="I8" s="58"/>
      <c r="J8" s="58"/>
      <c r="K8" s="58"/>
      <c r="L8" s="58"/>
      <c r="M8" s="58"/>
      <c r="N8" s="58"/>
      <c r="O8" s="36"/>
    </row>
    <row r="9" spans="1:17" ht="35.25" customHeight="1">
      <c r="A9" s="59"/>
      <c r="B9" s="37"/>
      <c r="C9" s="37"/>
      <c r="D9" s="37"/>
      <c r="E9" s="37"/>
      <c r="F9" s="37"/>
      <c r="G9" s="37"/>
      <c r="H9" s="37"/>
      <c r="I9" s="37"/>
      <c r="J9" s="37"/>
      <c r="K9" s="37"/>
      <c r="L9" s="37"/>
      <c r="M9" s="37"/>
      <c r="N9" s="37"/>
      <c r="O9" s="38"/>
    </row>
    <row r="10" spans="1:17">
      <c r="A10" s="60"/>
      <c r="B10" s="39"/>
      <c r="C10" s="39"/>
      <c r="D10" s="39"/>
      <c r="E10" s="39"/>
      <c r="F10" s="39"/>
      <c r="G10" s="39"/>
      <c r="H10" s="39"/>
      <c r="I10" s="39"/>
      <c r="J10" s="39"/>
      <c r="K10" s="39"/>
      <c r="L10" s="39"/>
      <c r="M10" s="39"/>
      <c r="N10" s="39"/>
      <c r="O10" s="72"/>
    </row>
    <row r="11" spans="1:17">
      <c r="A11" s="16" t="s">
        <v>13</v>
      </c>
      <c r="B11" s="70"/>
      <c r="C11" s="70"/>
      <c r="D11" s="70"/>
      <c r="E11" s="70"/>
      <c r="F11" s="70"/>
      <c r="G11" s="70"/>
      <c r="H11" s="70"/>
      <c r="I11" s="70"/>
      <c r="J11" s="70"/>
      <c r="K11" s="70"/>
      <c r="L11" s="70"/>
      <c r="M11" s="70"/>
      <c r="N11" s="70"/>
      <c r="O11" s="73"/>
      <c r="Q11" s="68"/>
    </row>
    <row r="12" spans="1:17">
      <c r="A12" s="16"/>
      <c r="B12" s="61" t="s">
        <v>14</v>
      </c>
      <c r="C12" s="61"/>
      <c r="D12" s="61"/>
      <c r="E12" s="61"/>
      <c r="F12" s="61"/>
      <c r="G12" s="61"/>
      <c r="H12" s="66" t="s">
        <v>15</v>
      </c>
      <c r="I12" s="66"/>
      <c r="J12" s="66"/>
      <c r="K12" s="66"/>
      <c r="L12" s="66"/>
      <c r="M12" s="66"/>
      <c r="N12" s="66"/>
      <c r="O12" s="74"/>
      <c r="Q12" s="68"/>
    </row>
    <row r="13" spans="1:17">
      <c r="A13" s="62"/>
      <c r="B13" s="61" t="s">
        <v>16</v>
      </c>
      <c r="C13" s="61"/>
      <c r="D13" s="61"/>
      <c r="E13" s="61"/>
      <c r="F13" s="61"/>
      <c r="G13" s="61"/>
      <c r="H13" s="66" t="s">
        <v>17</v>
      </c>
      <c r="I13" s="66"/>
      <c r="J13" s="66"/>
      <c r="K13" s="66"/>
      <c r="L13" s="66"/>
      <c r="M13" s="66"/>
      <c r="N13" s="66"/>
      <c r="O13" s="74"/>
      <c r="Q13" s="68"/>
    </row>
    <row r="14" spans="1:17">
      <c r="A14" s="62"/>
      <c r="B14" s="61" t="s">
        <v>18</v>
      </c>
      <c r="C14" s="61"/>
      <c r="D14" s="61"/>
      <c r="E14" s="61"/>
      <c r="F14" s="61"/>
      <c r="G14" s="61"/>
      <c r="H14" s="66" t="s">
        <v>19</v>
      </c>
      <c r="I14" s="66"/>
      <c r="J14" s="66"/>
      <c r="K14" s="66"/>
      <c r="L14" s="66"/>
      <c r="M14" s="66"/>
      <c r="N14" s="66"/>
      <c r="O14" s="74"/>
      <c r="Q14" s="68"/>
    </row>
    <row r="15" spans="1:17">
      <c r="A15" s="62"/>
      <c r="B15" s="61" t="s">
        <v>20</v>
      </c>
      <c r="C15" s="61"/>
      <c r="D15" s="61"/>
      <c r="E15" s="61"/>
      <c r="F15" s="61"/>
      <c r="G15" s="61"/>
      <c r="H15" s="66" t="s">
        <v>21</v>
      </c>
      <c r="I15" s="66"/>
      <c r="J15" s="66"/>
      <c r="K15" s="66"/>
      <c r="L15" s="66"/>
      <c r="M15" s="66"/>
      <c r="N15" s="66"/>
      <c r="O15" s="74"/>
      <c r="Q15" s="68"/>
    </row>
    <row r="16" spans="1:17">
      <c r="A16" s="63"/>
      <c r="B16" s="30" t="s">
        <v>22</v>
      </c>
      <c r="C16" s="30"/>
      <c r="D16" s="30"/>
      <c r="E16" s="30"/>
      <c r="F16" s="30"/>
      <c r="G16" s="30"/>
      <c r="H16" s="71" t="s">
        <v>23</v>
      </c>
      <c r="I16" s="71"/>
      <c r="J16" s="71"/>
      <c r="K16" s="71"/>
      <c r="L16" s="71"/>
      <c r="M16" s="71"/>
      <c r="N16" s="71"/>
      <c r="O16" s="75"/>
      <c r="Q16" s="68"/>
    </row>
    <row r="17" spans="1:15">
      <c r="A17" s="64"/>
      <c r="B17" s="40"/>
      <c r="C17" s="40"/>
      <c r="D17" s="40"/>
      <c r="E17" s="40"/>
      <c r="F17" s="40"/>
      <c r="G17" s="40"/>
      <c r="H17" s="40"/>
      <c r="I17" s="40"/>
      <c r="J17" s="40"/>
      <c r="K17" s="40"/>
      <c r="L17" s="40"/>
      <c r="M17" s="40"/>
      <c r="N17" s="40"/>
      <c r="O17" s="41"/>
    </row>
    <row r="18" spans="1:15">
      <c r="A18" s="16" t="s">
        <v>24</v>
      </c>
      <c r="B18" s="42"/>
      <c r="C18" s="42"/>
      <c r="D18" s="42"/>
      <c r="E18" s="42"/>
      <c r="F18" s="42"/>
      <c r="G18" s="42"/>
      <c r="H18" s="42"/>
      <c r="I18" s="42"/>
      <c r="J18" s="42"/>
      <c r="K18" s="42"/>
      <c r="L18" s="42"/>
      <c r="M18" s="42"/>
      <c r="N18" s="42"/>
      <c r="O18" s="43"/>
    </row>
    <row r="19" spans="1:15">
      <c r="A19" s="16" t="s">
        <v>25</v>
      </c>
      <c r="B19" s="58" t="s">
        <v>26</v>
      </c>
      <c r="C19" s="58"/>
      <c r="D19" s="58"/>
      <c r="E19" s="58"/>
      <c r="F19" s="58"/>
      <c r="G19" s="58"/>
      <c r="H19" s="58"/>
      <c r="I19" s="58"/>
      <c r="J19" s="58"/>
      <c r="K19" s="58"/>
      <c r="L19" s="58"/>
      <c r="M19" s="58"/>
      <c r="N19" s="58"/>
      <c r="O19" s="36"/>
    </row>
    <row r="20" spans="1:15">
      <c r="A20" s="16" t="s">
        <v>27</v>
      </c>
      <c r="B20" s="58" t="s">
        <v>28</v>
      </c>
      <c r="C20" s="58"/>
      <c r="D20" s="58"/>
      <c r="E20" s="58"/>
      <c r="F20" s="58"/>
      <c r="G20" s="58"/>
      <c r="H20" s="58"/>
      <c r="I20" s="58"/>
      <c r="J20" s="58"/>
      <c r="K20" s="58"/>
      <c r="L20" s="58"/>
      <c r="M20" s="58"/>
      <c r="N20" s="58"/>
      <c r="O20" s="36"/>
    </row>
    <row r="21" spans="1:15">
      <c r="A21" s="53" t="s">
        <v>29</v>
      </c>
      <c r="B21" s="28" t="s">
        <v>30</v>
      </c>
      <c r="C21" s="28"/>
      <c r="D21" s="28"/>
      <c r="E21" s="28"/>
      <c r="F21" s="28"/>
      <c r="G21" s="44" t="s">
        <v>31</v>
      </c>
      <c r="H21" s="44"/>
      <c r="I21" s="44"/>
      <c r="J21" s="44"/>
      <c r="K21" s="44"/>
      <c r="L21" s="44"/>
      <c r="M21" s="44"/>
      <c r="N21" s="44"/>
      <c r="O21" s="45"/>
    </row>
    <row r="22" spans="1:15">
      <c r="A22" s="65"/>
      <c r="B22" s="66" t="s">
        <v>32</v>
      </c>
      <c r="C22" s="66"/>
      <c r="D22" s="66"/>
      <c r="E22" s="66"/>
      <c r="F22" s="66"/>
      <c r="G22" s="15" t="s">
        <v>33</v>
      </c>
      <c r="H22" s="15" t="s">
        <v>33</v>
      </c>
      <c r="I22" s="11"/>
      <c r="J22" s="46"/>
      <c r="K22" s="46"/>
      <c r="L22" s="46"/>
      <c r="M22" s="46"/>
      <c r="N22" s="46"/>
      <c r="O22" s="47"/>
    </row>
    <row r="23" spans="1:15">
      <c r="A23" s="67" t="s">
        <v>34</v>
      </c>
      <c r="B23" s="76" t="s">
        <v>35</v>
      </c>
      <c r="C23" s="76"/>
      <c r="D23" s="76"/>
      <c r="E23" s="76"/>
      <c r="F23" s="76"/>
      <c r="G23" s="76"/>
      <c r="H23" s="76"/>
      <c r="I23" s="76"/>
      <c r="J23" s="76"/>
      <c r="K23" s="76"/>
      <c r="L23" s="76"/>
      <c r="M23" s="76"/>
      <c r="N23" s="76"/>
      <c r="O23" s="77"/>
    </row>
    <row r="24" spans="1:15">
      <c r="A24" s="16"/>
    </row>
    <row r="25" spans="1:15">
      <c r="A25" s="16"/>
    </row>
    <row r="26" spans="1:15">
      <c r="A26" s="16"/>
    </row>
    <row r="27" spans="1:15">
      <c r="A27" s="16"/>
    </row>
    <row r="28" spans="1:15">
      <c r="A28" s="16"/>
    </row>
    <row r="29" spans="1:15">
      <c r="A29" s="16"/>
    </row>
    <row r="30" spans="1:15">
      <c r="A30" s="16"/>
    </row>
    <row r="31" spans="1:15">
      <c r="A31" s="16"/>
    </row>
    <row r="32" spans="1:15">
      <c r="A32" s="16"/>
    </row>
    <row r="33" spans="1:16">
      <c r="A33" s="16"/>
    </row>
    <row r="34" spans="1:16">
      <c r="A34" s="16"/>
    </row>
    <row r="35" spans="1:16">
      <c r="A35" s="16"/>
    </row>
    <row r="36" spans="1:16">
      <c r="A36" s="16"/>
    </row>
    <row r="37" spans="1:16">
      <c r="A37" s="17"/>
    </row>
    <row r="38" spans="1:16">
      <c r="A38" s="17"/>
      <c r="B38" s="14"/>
      <c r="C38" s="14"/>
      <c r="D38" s="14"/>
      <c r="E38" s="14"/>
      <c r="F38" s="14"/>
      <c r="G38" s="14"/>
      <c r="H38" s="14"/>
      <c r="I38" s="14"/>
      <c r="J38" s="14"/>
      <c r="K38" s="14"/>
      <c r="L38" s="14"/>
      <c r="M38" s="14"/>
      <c r="N38" s="14"/>
      <c r="O38" s="14"/>
      <c r="P38" s="69"/>
    </row>
    <row r="39" spans="1:16">
      <c r="A39" s="17"/>
    </row>
    <row r="40" spans="1:16">
      <c r="A40" s="17"/>
      <c r="G40" s="18"/>
      <c r="H40" s="18"/>
      <c r="I40" s="18"/>
      <c r="J40" s="18"/>
      <c r="K40" s="18"/>
      <c r="L40" s="18"/>
      <c r="M40" s="18"/>
    </row>
    <row r="41" spans="1:16">
      <c r="A41" s="17"/>
      <c r="G41" s="18"/>
      <c r="H41" s="18"/>
      <c r="I41" s="18"/>
      <c r="J41" s="18"/>
      <c r="K41" s="18"/>
      <c r="L41" s="18"/>
      <c r="M41" s="18"/>
    </row>
    <row r="42" spans="1:16">
      <c r="A42" s="17"/>
      <c r="B42" s="14"/>
      <c r="C42" s="14"/>
      <c r="D42" s="14"/>
      <c r="E42" s="14"/>
      <c r="F42" s="14"/>
      <c r="G42" s="19"/>
      <c r="H42" s="19"/>
      <c r="I42" s="19"/>
      <c r="J42" s="19"/>
      <c r="K42" s="19"/>
      <c r="L42" s="19"/>
      <c r="M42" s="19"/>
      <c r="N42" s="19"/>
      <c r="O42" s="19"/>
      <c r="P42" s="19"/>
    </row>
    <row r="43" spans="1:16">
      <c r="G43" s="18"/>
      <c r="H43" s="18"/>
      <c r="I43" s="18"/>
      <c r="J43" s="18"/>
      <c r="K43" s="18"/>
      <c r="L43" s="18"/>
      <c r="M43" s="18"/>
    </row>
    <row r="45" spans="1:16">
      <c r="A45" s="21"/>
      <c r="B45" s="12"/>
      <c r="C45" s="12"/>
      <c r="D45" s="12"/>
      <c r="E45" s="12"/>
      <c r="F45" s="12"/>
      <c r="G45" s="12"/>
      <c r="H45" s="12"/>
      <c r="I45" s="12"/>
      <c r="J45" s="12"/>
      <c r="K45" s="12"/>
      <c r="L45" s="12"/>
      <c r="M45" s="12"/>
      <c r="N45" s="12"/>
      <c r="O45" s="12"/>
    </row>
    <row r="46" spans="1:16">
      <c r="A46" s="21"/>
      <c r="B46" s="12"/>
      <c r="C46" s="12"/>
      <c r="D46" s="12"/>
      <c r="E46" s="12"/>
      <c r="F46" s="12"/>
      <c r="G46" s="12"/>
      <c r="H46" s="12"/>
      <c r="I46" s="12"/>
      <c r="J46" s="12"/>
      <c r="K46" s="12"/>
      <c r="L46" s="12"/>
      <c r="M46" s="12"/>
      <c r="N46" s="12"/>
      <c r="O46" s="12"/>
    </row>
    <row r="47" spans="1:16">
      <c r="A47" s="21"/>
      <c r="B47" s="14"/>
      <c r="C47" s="14"/>
      <c r="D47" s="14"/>
    </row>
    <row r="48" spans="1:16">
      <c r="A48" s="21"/>
    </row>
    <row r="49" spans="1:15">
      <c r="A49" s="22"/>
      <c r="B49" s="22"/>
      <c r="C49" s="22"/>
      <c r="D49" s="22"/>
      <c r="E49" s="22"/>
      <c r="F49" s="22"/>
      <c r="G49" s="22"/>
      <c r="H49" s="22"/>
      <c r="I49" s="22"/>
      <c r="J49" s="22"/>
      <c r="K49" s="22"/>
      <c r="L49" s="22"/>
      <c r="M49" s="22"/>
      <c r="N49" s="22"/>
      <c r="O49" s="22"/>
    </row>
    <row r="50" spans="1:15">
      <c r="A50" s="21"/>
      <c r="B50" s="12"/>
      <c r="C50" s="12"/>
      <c r="D50" s="12"/>
      <c r="E50" s="12"/>
      <c r="F50" s="12"/>
      <c r="G50" s="12"/>
      <c r="H50" s="12"/>
      <c r="I50" s="12"/>
      <c r="J50" s="12"/>
      <c r="K50" s="12"/>
      <c r="L50" s="12"/>
      <c r="M50" s="12"/>
      <c r="N50" s="12"/>
      <c r="O50" s="12"/>
    </row>
    <row r="51" spans="1:15">
      <c r="A51" s="21"/>
      <c r="B51" s="12"/>
      <c r="C51" s="12"/>
      <c r="D51" s="12"/>
      <c r="E51" s="12"/>
      <c r="F51" s="12"/>
      <c r="G51" s="12"/>
      <c r="H51" s="12"/>
      <c r="I51" s="12"/>
      <c r="J51" s="12"/>
      <c r="K51" s="12"/>
      <c r="L51" s="12"/>
      <c r="M51" s="12"/>
      <c r="N51" s="12"/>
      <c r="O51" s="12"/>
    </row>
    <row r="52" spans="1:15">
      <c r="A52" s="21"/>
      <c r="B52" s="12"/>
      <c r="C52" s="12"/>
      <c r="D52" s="12"/>
      <c r="E52" s="12"/>
      <c r="F52" s="12"/>
      <c r="G52" s="12"/>
      <c r="H52" s="12"/>
      <c r="I52" s="12"/>
      <c r="J52" s="12"/>
      <c r="K52" s="12"/>
      <c r="L52" s="12"/>
      <c r="M52" s="12"/>
      <c r="N52" s="12"/>
      <c r="O52" s="12"/>
    </row>
    <row r="53" spans="1:15">
      <c r="A53" s="22"/>
      <c r="B53" s="22"/>
      <c r="C53" s="22"/>
      <c r="D53" s="22"/>
      <c r="E53" s="22"/>
      <c r="F53" s="22"/>
      <c r="G53" s="22"/>
      <c r="H53" s="22"/>
      <c r="I53" s="22"/>
      <c r="J53" s="22"/>
      <c r="K53" s="22"/>
      <c r="L53" s="22"/>
      <c r="M53" s="22"/>
      <c r="N53" s="22"/>
      <c r="O53" s="22"/>
    </row>
    <row r="54" spans="1:15">
      <c r="A54" s="17"/>
      <c r="B54" s="13"/>
      <c r="C54" s="13"/>
      <c r="D54" s="13"/>
      <c r="E54" s="13"/>
      <c r="F54" s="13"/>
      <c r="G54" s="13"/>
      <c r="H54" s="13"/>
      <c r="I54" s="13"/>
      <c r="J54" s="13"/>
      <c r="K54" s="13"/>
      <c r="L54" s="13"/>
      <c r="M54" s="13"/>
      <c r="N54" s="13"/>
      <c r="O54" s="13"/>
    </row>
    <row r="55" spans="1:15">
      <c r="A55" s="17"/>
    </row>
    <row r="56" spans="1:15">
      <c r="A56" s="22"/>
    </row>
    <row r="57" spans="1:15">
      <c r="A57" s="22"/>
    </row>
    <row r="58" spans="1:15">
      <c r="A58" s="22"/>
    </row>
    <row r="59" spans="1:15">
      <c r="A59" s="22"/>
    </row>
    <row r="60" spans="1:15">
      <c r="A60" s="22"/>
      <c r="B60" s="22"/>
      <c r="C60" s="22"/>
      <c r="D60" s="22"/>
      <c r="E60" s="22"/>
      <c r="F60" s="22"/>
      <c r="G60" s="22"/>
      <c r="H60" s="22"/>
      <c r="I60" s="22"/>
      <c r="J60" s="22"/>
      <c r="K60" s="22"/>
      <c r="L60" s="22"/>
      <c r="M60" s="22"/>
      <c r="N60" s="22"/>
      <c r="O60" s="22"/>
    </row>
    <row r="61" spans="1:15">
      <c r="A61" s="17"/>
      <c r="B61" s="23"/>
      <c r="C61" s="23"/>
      <c r="D61" s="23"/>
      <c r="E61" s="23"/>
      <c r="F61" s="23"/>
      <c r="G61" s="23"/>
      <c r="H61" s="23"/>
      <c r="I61" s="23"/>
      <c r="J61" s="23"/>
      <c r="K61" s="23"/>
      <c r="L61" s="23"/>
      <c r="M61" s="23"/>
      <c r="N61" s="23"/>
      <c r="O61" s="23"/>
    </row>
    <row r="62" spans="1:15">
      <c r="A62" s="17"/>
      <c r="B62" s="12"/>
      <c r="C62" s="12"/>
      <c r="D62" s="12"/>
      <c r="E62" s="12"/>
      <c r="F62" s="12"/>
      <c r="G62" s="12"/>
      <c r="H62" s="12"/>
      <c r="I62" s="12"/>
      <c r="J62" s="12"/>
      <c r="K62" s="12"/>
      <c r="L62" s="12"/>
      <c r="M62" s="12"/>
      <c r="N62" s="12"/>
      <c r="O62" s="12"/>
    </row>
    <row r="63" spans="1:15">
      <c r="A63" s="17"/>
      <c r="B63" s="12"/>
      <c r="C63" s="12"/>
      <c r="D63" s="12"/>
      <c r="E63" s="12"/>
      <c r="F63" s="12"/>
      <c r="G63" s="12"/>
      <c r="H63" s="12"/>
      <c r="I63" s="12"/>
      <c r="J63" s="12"/>
      <c r="K63" s="12"/>
      <c r="L63" s="12"/>
      <c r="M63" s="12"/>
      <c r="N63" s="12"/>
      <c r="O63" s="12"/>
    </row>
    <row r="64" spans="1:15">
      <c r="A64" s="21"/>
      <c r="G64" s="18"/>
      <c r="H64" s="18"/>
      <c r="I64" s="18"/>
      <c r="J64" s="18"/>
      <c r="K64" s="18"/>
      <c r="L64" s="18"/>
      <c r="M64" s="18"/>
      <c r="N64" s="24"/>
      <c r="O64" s="24"/>
    </row>
    <row r="65" spans="2:15">
      <c r="B65" s="14"/>
      <c r="C65" s="14"/>
      <c r="D65" s="14"/>
      <c r="E65" s="14"/>
      <c r="F65" s="14"/>
      <c r="G65" s="18"/>
      <c r="H65" s="18"/>
    </row>
    <row r="66" spans="2:15">
      <c r="B66" s="18"/>
      <c r="C66" s="18"/>
      <c r="D66" s="18"/>
      <c r="E66" s="18"/>
      <c r="F66" s="18"/>
      <c r="G66" s="18"/>
      <c r="H66" s="18"/>
      <c r="I66" s="18"/>
      <c r="J66" s="18"/>
      <c r="K66" s="18"/>
      <c r="L66" s="18"/>
      <c r="M66" s="18"/>
      <c r="N66" s="18"/>
      <c r="O66" s="18"/>
    </row>
    <row r="67" spans="2:15">
      <c r="B67" s="19"/>
      <c r="C67" s="19"/>
      <c r="D67" s="19"/>
      <c r="E67" s="19"/>
      <c r="F67" s="19"/>
      <c r="G67" s="19"/>
      <c r="H67" s="19"/>
      <c r="I67" s="19"/>
      <c r="J67" s="19"/>
      <c r="K67" s="19"/>
      <c r="L67" s="19"/>
      <c r="M67" s="19"/>
      <c r="N67" s="19"/>
      <c r="O67" s="19"/>
    </row>
  </sheetData>
  <mergeCells count="31">
    <mergeCell ref="B16:G16"/>
    <mergeCell ref="A17:O17"/>
    <mergeCell ref="B18:O18"/>
    <mergeCell ref="B19:O19"/>
    <mergeCell ref="B20:O20"/>
    <mergeCell ref="B21:F21"/>
    <mergeCell ref="G21:O21"/>
    <mergeCell ref="B22:F22"/>
    <mergeCell ref="J22:O22"/>
    <mergeCell ref="B23:O23"/>
    <mergeCell ref="H16:O16"/>
    <mergeCell ref="B13:G13"/>
    <mergeCell ref="B14:G14"/>
    <mergeCell ref="B15:G15"/>
    <mergeCell ref="H13:O13"/>
    <mergeCell ref="H14:O14"/>
    <mergeCell ref="H15:O15"/>
    <mergeCell ref="B12:G12"/>
    <mergeCell ref="B1:O1"/>
    <mergeCell ref="B2:O2"/>
    <mergeCell ref="B4:D4"/>
    <mergeCell ref="E4:O4"/>
    <mergeCell ref="B5:D5"/>
    <mergeCell ref="E5:O5"/>
    <mergeCell ref="A6:O6"/>
    <mergeCell ref="A7:A9"/>
    <mergeCell ref="B7:O9"/>
    <mergeCell ref="A10:O10"/>
    <mergeCell ref="B11:O11"/>
    <mergeCell ref="B3:O3"/>
    <mergeCell ref="H12:O12"/>
  </mergeCells>
  <hyperlinks>
    <hyperlink ref="G22" r:id="rId1" xr:uid="{9A3886D8-033D-4B56-A2EC-BA7FBF8D14F6}"/>
    <hyperlink ref="H22" r:id="rId2" xr:uid="{E3FFB6D0-DC88-4E3E-9FB6-F583491DF9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CC680-7091-4B5F-AE1B-97D46FC94C1F}">
  <dimension ref="A1:Z398"/>
  <sheetViews>
    <sheetView tabSelected="1" workbookViewId="0">
      <pane ySplit="1" topLeftCell="A2" activePane="bottomLeft" state="frozen"/>
      <selection pane="bottomLeft" activeCell="Q2" sqref="Q2"/>
    </sheetView>
  </sheetViews>
  <sheetFormatPr defaultRowHeight="15"/>
  <cols>
    <col min="1" max="1" width="11.140625" bestFit="1" customWidth="1"/>
    <col min="2" max="3" width="9.28515625" bestFit="1" customWidth="1"/>
    <col min="5" max="5" width="12.140625" customWidth="1"/>
    <col min="9" max="9" width="9.28515625" bestFit="1" customWidth="1"/>
    <col min="13" max="13" width="19.7109375" bestFit="1" customWidth="1"/>
    <col min="15" max="15" width="12.28515625" customWidth="1"/>
    <col min="16" max="16" width="11.7109375" customWidth="1"/>
    <col min="17" max="17" width="13.85546875" customWidth="1"/>
    <col min="19" max="19" width="14.5703125" bestFit="1" customWidth="1"/>
    <col min="23" max="23" width="47.28515625" customWidth="1"/>
    <col min="24" max="24" width="53.85546875" customWidth="1"/>
  </cols>
  <sheetData>
    <row r="1" spans="1:26">
      <c r="A1" s="1" t="s">
        <v>36</v>
      </c>
      <c r="B1" s="2" t="s">
        <v>37</v>
      </c>
      <c r="C1" s="2" t="s">
        <v>38</v>
      </c>
      <c r="D1" s="1" t="s">
        <v>39</v>
      </c>
      <c r="E1" s="1" t="s">
        <v>40</v>
      </c>
      <c r="F1" s="1" t="s">
        <v>41</v>
      </c>
      <c r="G1" s="1" t="s">
        <v>42</v>
      </c>
      <c r="H1" s="1" t="s">
        <v>43</v>
      </c>
      <c r="I1" s="1" t="s">
        <v>44</v>
      </c>
      <c r="J1" s="1" t="s">
        <v>45</v>
      </c>
      <c r="K1" s="1" t="s">
        <v>46</v>
      </c>
      <c r="L1" s="1" t="s">
        <v>47</v>
      </c>
      <c r="M1" s="1" t="s">
        <v>48</v>
      </c>
      <c r="N1" s="1" t="s">
        <v>49</v>
      </c>
      <c r="O1" s="1" t="s">
        <v>50</v>
      </c>
      <c r="P1" s="1" t="s">
        <v>51</v>
      </c>
      <c r="Q1" s="1" t="s">
        <v>52</v>
      </c>
      <c r="R1" s="1" t="s">
        <v>53</v>
      </c>
      <c r="S1" s="1" t="s">
        <v>54</v>
      </c>
      <c r="T1" s="1" t="s">
        <v>55</v>
      </c>
      <c r="U1" s="1" t="s">
        <v>56</v>
      </c>
      <c r="V1" s="1" t="s">
        <v>57</v>
      </c>
      <c r="W1" s="1" t="s">
        <v>58</v>
      </c>
      <c r="X1" s="1" t="s">
        <v>59</v>
      </c>
      <c r="Y1" t="s">
        <v>60</v>
      </c>
    </row>
    <row r="2" spans="1:26">
      <c r="A2" s="3">
        <v>45755</v>
      </c>
      <c r="B2" s="4">
        <v>0.55000000000000004</v>
      </c>
      <c r="C2" s="4">
        <v>0.55069444444444449</v>
      </c>
      <c r="D2" t="s">
        <v>61</v>
      </c>
      <c r="E2">
        <v>9.9</v>
      </c>
      <c r="F2">
        <v>2.83</v>
      </c>
      <c r="G2">
        <v>15</v>
      </c>
      <c r="H2">
        <v>27.2</v>
      </c>
      <c r="I2" s="4">
        <v>0.57847222222222228</v>
      </c>
      <c r="J2" t="s">
        <v>62</v>
      </c>
      <c r="K2">
        <v>1</v>
      </c>
      <c r="L2" t="s">
        <v>63</v>
      </c>
      <c r="M2" t="s">
        <v>64</v>
      </c>
      <c r="N2">
        <v>5</v>
      </c>
      <c r="O2">
        <v>5</v>
      </c>
      <c r="P2">
        <v>5.5</v>
      </c>
      <c r="S2" t="s">
        <v>65</v>
      </c>
      <c r="T2" t="s">
        <v>66</v>
      </c>
      <c r="U2" t="s">
        <v>66</v>
      </c>
      <c r="V2" t="s">
        <v>67</v>
      </c>
      <c r="W2" t="s">
        <v>68</v>
      </c>
      <c r="Y2" t="s">
        <v>69</v>
      </c>
      <c r="Z2">
        <f>SUMIF(M:M, "=mummichog", N:N)</f>
        <v>1040</v>
      </c>
    </row>
    <row r="3" spans="1:26">
      <c r="A3" s="3">
        <v>45755</v>
      </c>
      <c r="B3" s="4">
        <v>0.55000000000000004</v>
      </c>
      <c r="C3" s="4">
        <v>0.55069444444444449</v>
      </c>
      <c r="D3" t="s">
        <v>61</v>
      </c>
      <c r="E3">
        <v>9.9</v>
      </c>
      <c r="F3">
        <v>2.83</v>
      </c>
      <c r="G3">
        <v>15</v>
      </c>
      <c r="H3">
        <v>27.2</v>
      </c>
      <c r="I3" s="4">
        <v>0.57847222222222228</v>
      </c>
      <c r="J3" t="s">
        <v>62</v>
      </c>
      <c r="K3">
        <v>1</v>
      </c>
      <c r="L3" t="s">
        <v>63</v>
      </c>
      <c r="M3" t="s">
        <v>70</v>
      </c>
      <c r="N3">
        <v>48</v>
      </c>
      <c r="S3" t="s">
        <v>65</v>
      </c>
      <c r="T3" t="s">
        <v>66</v>
      </c>
      <c r="U3" t="s">
        <v>66</v>
      </c>
      <c r="V3" t="s">
        <v>67</v>
      </c>
      <c r="W3" t="s">
        <v>68</v>
      </c>
      <c r="Y3" t="s">
        <v>71</v>
      </c>
      <c r="Z3">
        <f>SUMIF(M:M, "=mud_dog_whelk_snail", N:N)</f>
        <v>883</v>
      </c>
    </row>
    <row r="4" spans="1:26">
      <c r="A4" s="3">
        <v>45755</v>
      </c>
      <c r="B4" s="4">
        <v>0.55625000000000002</v>
      </c>
      <c r="C4" s="4">
        <v>0.55694444444444446</v>
      </c>
      <c r="D4" t="s">
        <v>61</v>
      </c>
      <c r="E4">
        <v>9.9</v>
      </c>
      <c r="F4">
        <v>2.83</v>
      </c>
      <c r="G4">
        <v>15</v>
      </c>
      <c r="H4">
        <v>27.2</v>
      </c>
      <c r="I4" s="4">
        <v>0.57847222222222228</v>
      </c>
      <c r="J4" t="s">
        <v>62</v>
      </c>
      <c r="K4">
        <v>2</v>
      </c>
      <c r="L4" t="s">
        <v>63</v>
      </c>
      <c r="M4" t="s">
        <v>64</v>
      </c>
      <c r="N4">
        <v>22</v>
      </c>
      <c r="O4">
        <v>7.5</v>
      </c>
      <c r="P4">
        <v>4</v>
      </c>
      <c r="S4" t="s">
        <v>65</v>
      </c>
      <c r="T4" t="s">
        <v>66</v>
      </c>
      <c r="U4" t="s">
        <v>66</v>
      </c>
      <c r="V4" t="s">
        <v>67</v>
      </c>
      <c r="W4" t="s">
        <v>68</v>
      </c>
      <c r="Y4" t="s">
        <v>72</v>
      </c>
      <c r="Z4">
        <f>SUMIF(M:M, "=sand_shrimp", N:N)</f>
        <v>830</v>
      </c>
    </row>
    <row r="5" spans="1:26">
      <c r="A5" s="3">
        <v>45755</v>
      </c>
      <c r="B5" s="4">
        <v>0.55625000000000002</v>
      </c>
      <c r="C5" s="4">
        <v>0.55694444444444446</v>
      </c>
      <c r="D5" t="s">
        <v>61</v>
      </c>
      <c r="E5">
        <v>9.9</v>
      </c>
      <c r="F5">
        <v>2.83</v>
      </c>
      <c r="G5">
        <v>15</v>
      </c>
      <c r="H5">
        <v>27.2</v>
      </c>
      <c r="I5" s="4">
        <v>0.57847222222222228</v>
      </c>
      <c r="J5" t="s">
        <v>62</v>
      </c>
      <c r="K5">
        <v>2</v>
      </c>
      <c r="L5" t="s">
        <v>63</v>
      </c>
      <c r="M5" t="s">
        <v>73</v>
      </c>
      <c r="N5">
        <v>2</v>
      </c>
      <c r="S5" t="s">
        <v>65</v>
      </c>
      <c r="T5" t="s">
        <v>66</v>
      </c>
      <c r="U5" t="s">
        <v>66</v>
      </c>
      <c r="V5" t="s">
        <v>67</v>
      </c>
      <c r="W5" t="s">
        <v>68</v>
      </c>
      <c r="Y5" t="s">
        <v>74</v>
      </c>
      <c r="Z5">
        <f>SUMIF(M:M, "=blue_crab",N:N)</f>
        <v>122</v>
      </c>
    </row>
    <row r="6" spans="1:26">
      <c r="A6" s="3">
        <v>45755</v>
      </c>
      <c r="B6" s="4">
        <v>0.55625000000000002</v>
      </c>
      <c r="C6" s="4">
        <v>0.55694444444444446</v>
      </c>
      <c r="D6" t="s">
        <v>61</v>
      </c>
      <c r="E6">
        <v>9.9</v>
      </c>
      <c r="F6">
        <v>2.83</v>
      </c>
      <c r="G6">
        <v>15</v>
      </c>
      <c r="H6">
        <v>27.2</v>
      </c>
      <c r="I6" s="4">
        <v>0.57847222222222228</v>
      </c>
      <c r="J6" t="s">
        <v>62</v>
      </c>
      <c r="K6">
        <v>2</v>
      </c>
      <c r="L6" t="s">
        <v>63</v>
      </c>
      <c r="M6" t="s">
        <v>75</v>
      </c>
      <c r="N6">
        <v>1</v>
      </c>
      <c r="Q6">
        <v>2</v>
      </c>
      <c r="R6">
        <v>3</v>
      </c>
      <c r="S6" t="s">
        <v>65</v>
      </c>
      <c r="T6" t="s">
        <v>66</v>
      </c>
      <c r="U6" t="s">
        <v>66</v>
      </c>
      <c r="V6" t="s">
        <v>67</v>
      </c>
      <c r="W6" t="s">
        <v>68</v>
      </c>
      <c r="X6" t="s">
        <v>76</v>
      </c>
      <c r="Y6" t="s">
        <v>77</v>
      </c>
      <c r="Z6">
        <f>SUMIF(M:M, "=atlantic_silverside",N:N)</f>
        <v>2231</v>
      </c>
    </row>
    <row r="7" spans="1:26">
      <c r="A7" s="3">
        <v>45755</v>
      </c>
      <c r="B7" s="4">
        <v>0.55625000000000002</v>
      </c>
      <c r="C7" s="4">
        <v>0.55694444444444446</v>
      </c>
      <c r="D7" t="s">
        <v>61</v>
      </c>
      <c r="E7">
        <v>9.9</v>
      </c>
      <c r="F7">
        <v>2.83</v>
      </c>
      <c r="G7">
        <v>15</v>
      </c>
      <c r="H7">
        <v>27.2</v>
      </c>
      <c r="I7" s="4">
        <v>0.57847222222222228</v>
      </c>
      <c r="J7" t="s">
        <v>62</v>
      </c>
      <c r="K7">
        <v>2</v>
      </c>
      <c r="L7" t="s">
        <v>63</v>
      </c>
      <c r="M7" t="s">
        <v>70</v>
      </c>
      <c r="N7">
        <v>15</v>
      </c>
      <c r="S7" t="s">
        <v>65</v>
      </c>
      <c r="T7" t="s">
        <v>66</v>
      </c>
      <c r="U7" t="s">
        <v>66</v>
      </c>
      <c r="V7" t="s">
        <v>67</v>
      </c>
      <c r="W7" t="s">
        <v>68</v>
      </c>
      <c r="Y7" t="s">
        <v>78</v>
      </c>
      <c r="Z7">
        <f>SUMIF(M:M, "=grass_shrimp", N:N)</f>
        <v>354</v>
      </c>
    </row>
    <row r="8" spans="1:26">
      <c r="A8" s="3">
        <v>45755</v>
      </c>
      <c r="B8" s="4">
        <v>0.56458333333333333</v>
      </c>
      <c r="C8" s="4">
        <v>0.56527777777777777</v>
      </c>
      <c r="D8" t="s">
        <v>61</v>
      </c>
      <c r="E8">
        <v>9.9</v>
      </c>
      <c r="F8">
        <v>2.83</v>
      </c>
      <c r="G8">
        <v>15</v>
      </c>
      <c r="H8">
        <v>27.2</v>
      </c>
      <c r="I8" s="4">
        <v>0.57847222222222228</v>
      </c>
      <c r="J8" t="s">
        <v>62</v>
      </c>
      <c r="K8">
        <v>3</v>
      </c>
      <c r="L8" t="s">
        <v>63</v>
      </c>
      <c r="M8" t="s">
        <v>64</v>
      </c>
      <c r="N8">
        <v>25</v>
      </c>
      <c r="O8">
        <v>6.5</v>
      </c>
      <c r="P8">
        <v>4.5</v>
      </c>
      <c r="S8" t="s">
        <v>65</v>
      </c>
      <c r="T8" t="s">
        <v>66</v>
      </c>
      <c r="U8" t="s">
        <v>66</v>
      </c>
      <c r="V8" t="s">
        <v>67</v>
      </c>
      <c r="W8" t="s">
        <v>68</v>
      </c>
      <c r="Y8" t="s">
        <v>79</v>
      </c>
      <c r="Z8">
        <f>SUMIF(M:M, "=comb_jelly", N:N)</f>
        <v>113</v>
      </c>
    </row>
    <row r="9" spans="1:26">
      <c r="A9" s="3">
        <v>45755</v>
      </c>
      <c r="B9" s="4">
        <v>0.56458333333333333</v>
      </c>
      <c r="C9" s="4">
        <v>0.56527777777777777</v>
      </c>
      <c r="D9" t="s">
        <v>61</v>
      </c>
      <c r="E9">
        <v>9.9</v>
      </c>
      <c r="F9">
        <v>2.83</v>
      </c>
      <c r="G9">
        <v>15</v>
      </c>
      <c r="H9">
        <v>27.2</v>
      </c>
      <c r="I9" s="4">
        <v>0.57847222222222228</v>
      </c>
      <c r="J9" t="s">
        <v>62</v>
      </c>
      <c r="K9">
        <v>3</v>
      </c>
      <c r="L9" t="s">
        <v>63</v>
      </c>
      <c r="M9" t="s">
        <v>75</v>
      </c>
      <c r="N9">
        <v>1</v>
      </c>
      <c r="Q9">
        <v>2.5</v>
      </c>
      <c r="R9">
        <v>3.3</v>
      </c>
      <c r="S9" t="s">
        <v>65</v>
      </c>
      <c r="T9" t="s">
        <v>66</v>
      </c>
      <c r="U9" t="s">
        <v>66</v>
      </c>
      <c r="V9" t="s">
        <v>67</v>
      </c>
      <c r="W9" t="s">
        <v>68</v>
      </c>
      <c r="X9" t="s">
        <v>80</v>
      </c>
      <c r="Y9" t="s">
        <v>81</v>
      </c>
      <c r="Z9">
        <f>SUMIF(M:M, "=lions_mane_jelly",N:N)</f>
        <v>26</v>
      </c>
    </row>
    <row r="10" spans="1:26">
      <c r="A10" s="3">
        <v>45755</v>
      </c>
      <c r="B10" s="4">
        <v>0.56458333333333333</v>
      </c>
      <c r="C10" s="4">
        <v>0.56527777777777777</v>
      </c>
      <c r="D10" t="s">
        <v>61</v>
      </c>
      <c r="E10">
        <v>9.9</v>
      </c>
      <c r="F10">
        <v>2.83</v>
      </c>
      <c r="G10">
        <v>15</v>
      </c>
      <c r="H10">
        <v>27.2</v>
      </c>
      <c r="I10" s="4">
        <v>0.57847222222222228</v>
      </c>
      <c r="J10" t="s">
        <v>62</v>
      </c>
      <c r="K10">
        <v>3</v>
      </c>
      <c r="L10" t="s">
        <v>63</v>
      </c>
      <c r="M10" t="s">
        <v>73</v>
      </c>
      <c r="N10">
        <v>1</v>
      </c>
      <c r="S10" t="s">
        <v>65</v>
      </c>
      <c r="T10" t="s">
        <v>66</v>
      </c>
      <c r="U10" t="s">
        <v>66</v>
      </c>
      <c r="V10" t="s">
        <v>67</v>
      </c>
      <c r="W10" t="s">
        <v>68</v>
      </c>
      <c r="Y10" t="s">
        <v>82</v>
      </c>
      <c r="Z10">
        <f>SUMIF(M:M, "=summer_flounder", N:N)</f>
        <v>6</v>
      </c>
    </row>
    <row r="11" spans="1:26">
      <c r="A11" s="3">
        <v>45755</v>
      </c>
      <c r="B11" s="4">
        <v>0.56458333333333333</v>
      </c>
      <c r="C11" s="4">
        <v>0.56527777777777777</v>
      </c>
      <c r="D11" t="s">
        <v>61</v>
      </c>
      <c r="E11">
        <v>9.9</v>
      </c>
      <c r="F11">
        <v>2.83</v>
      </c>
      <c r="G11">
        <v>15</v>
      </c>
      <c r="H11">
        <v>27.2</v>
      </c>
      <c r="I11" s="4">
        <v>0.57847222222222228</v>
      </c>
      <c r="J11" t="s">
        <v>62</v>
      </c>
      <c r="K11">
        <v>3</v>
      </c>
      <c r="L11" t="s">
        <v>63</v>
      </c>
      <c r="M11" t="s">
        <v>70</v>
      </c>
      <c r="N11">
        <v>11</v>
      </c>
      <c r="S11" t="s">
        <v>65</v>
      </c>
      <c r="T11" t="s">
        <v>66</v>
      </c>
      <c r="U11" t="s">
        <v>66</v>
      </c>
      <c r="V11" t="s">
        <v>67</v>
      </c>
      <c r="W11" t="s">
        <v>68</v>
      </c>
      <c r="Y11" t="s">
        <v>83</v>
      </c>
      <c r="Z11">
        <f>SUMIF(M:M, "=bay_anchovy", N:N)</f>
        <v>46</v>
      </c>
    </row>
    <row r="12" spans="1:26">
      <c r="A12" s="3">
        <v>45755</v>
      </c>
      <c r="B12" s="4">
        <v>0.58333333333333337</v>
      </c>
      <c r="C12" s="4">
        <v>0.58750000000000002</v>
      </c>
      <c r="D12" t="s">
        <v>61</v>
      </c>
      <c r="E12">
        <v>10.8</v>
      </c>
      <c r="F12">
        <v>2.23</v>
      </c>
      <c r="G12">
        <v>18</v>
      </c>
      <c r="H12">
        <v>31</v>
      </c>
      <c r="I12" s="4">
        <v>0.57847222222222228</v>
      </c>
      <c r="J12" t="s">
        <v>84</v>
      </c>
      <c r="K12">
        <v>1</v>
      </c>
      <c r="L12" t="s">
        <v>85</v>
      </c>
      <c r="M12" t="s">
        <v>86</v>
      </c>
      <c r="N12">
        <v>2</v>
      </c>
      <c r="O12">
        <v>12.25</v>
      </c>
      <c r="P12">
        <v>8.5</v>
      </c>
      <c r="S12" t="s">
        <v>65</v>
      </c>
      <c r="T12" t="s">
        <v>66</v>
      </c>
      <c r="U12" t="s">
        <v>66</v>
      </c>
      <c r="V12" t="s">
        <v>67</v>
      </c>
      <c r="W12" t="s">
        <v>68</v>
      </c>
      <c r="Y12" t="s">
        <v>87</v>
      </c>
      <c r="Z12">
        <f>SUMIF(M:M, "=alewife", N:N)</f>
        <v>1</v>
      </c>
    </row>
    <row r="13" spans="1:26">
      <c r="A13" s="3">
        <v>45755</v>
      </c>
      <c r="B13" s="4">
        <v>0.58333333333333337</v>
      </c>
      <c r="C13" s="4">
        <v>0.58750000000000002</v>
      </c>
      <c r="D13" t="s">
        <v>61</v>
      </c>
      <c r="E13">
        <v>10.8</v>
      </c>
      <c r="F13">
        <v>2.23</v>
      </c>
      <c r="G13">
        <v>18</v>
      </c>
      <c r="H13">
        <v>31</v>
      </c>
      <c r="I13" s="4">
        <v>0.57847222222222228</v>
      </c>
      <c r="J13" t="s">
        <v>84</v>
      </c>
      <c r="K13">
        <v>1</v>
      </c>
      <c r="L13" t="s">
        <v>85</v>
      </c>
      <c r="M13" t="s">
        <v>88</v>
      </c>
      <c r="N13">
        <v>4</v>
      </c>
      <c r="S13" t="s">
        <v>65</v>
      </c>
      <c r="T13" t="s">
        <v>66</v>
      </c>
      <c r="U13" t="s">
        <v>66</v>
      </c>
      <c r="V13" t="s">
        <v>67</v>
      </c>
      <c r="W13" t="s">
        <v>68</v>
      </c>
      <c r="Y13" t="s">
        <v>89</v>
      </c>
      <c r="Z13">
        <f>SUMIF(M:M, "northern_pipefish", N:N)</f>
        <v>30</v>
      </c>
    </row>
    <row r="14" spans="1:26">
      <c r="A14" s="3">
        <v>45755</v>
      </c>
      <c r="B14" s="4">
        <v>0.58333333333333337</v>
      </c>
      <c r="C14" s="4">
        <v>0.58750000000000002</v>
      </c>
      <c r="D14" t="s">
        <v>61</v>
      </c>
      <c r="E14">
        <v>10.8</v>
      </c>
      <c r="F14">
        <v>2.23</v>
      </c>
      <c r="G14">
        <v>18</v>
      </c>
      <c r="H14">
        <v>31</v>
      </c>
      <c r="I14" s="4">
        <v>0.57847222222222228</v>
      </c>
      <c r="J14" t="s">
        <v>84</v>
      </c>
      <c r="K14">
        <v>1</v>
      </c>
      <c r="L14" t="s">
        <v>85</v>
      </c>
      <c r="M14" t="s">
        <v>73</v>
      </c>
      <c r="N14">
        <v>7</v>
      </c>
      <c r="S14" t="s">
        <v>65</v>
      </c>
      <c r="T14" t="s">
        <v>66</v>
      </c>
      <c r="U14" t="s">
        <v>66</v>
      </c>
      <c r="V14" t="s">
        <v>67</v>
      </c>
      <c r="W14" t="s">
        <v>68</v>
      </c>
      <c r="Y14" t="s">
        <v>90</v>
      </c>
      <c r="Z14">
        <f>SUMIF(M:M, "=atlantic_menhaden", N:N)</f>
        <v>54</v>
      </c>
    </row>
    <row r="15" spans="1:26">
      <c r="A15" s="3">
        <v>45755</v>
      </c>
      <c r="B15" s="4">
        <v>0.58333333333333337</v>
      </c>
      <c r="C15" s="4">
        <v>0.58750000000000002</v>
      </c>
      <c r="D15" t="s">
        <v>61</v>
      </c>
      <c r="E15">
        <v>10.8</v>
      </c>
      <c r="F15">
        <v>2.23</v>
      </c>
      <c r="G15">
        <v>18</v>
      </c>
      <c r="H15">
        <v>31</v>
      </c>
      <c r="I15" s="4">
        <v>0.57847222222222228</v>
      </c>
      <c r="J15" t="s">
        <v>84</v>
      </c>
      <c r="K15">
        <v>1</v>
      </c>
      <c r="L15" t="s">
        <v>85</v>
      </c>
      <c r="M15" t="s">
        <v>70</v>
      </c>
      <c r="N15">
        <v>1</v>
      </c>
      <c r="S15" t="s">
        <v>65</v>
      </c>
      <c r="T15" t="s">
        <v>66</v>
      </c>
      <c r="U15" t="s">
        <v>66</v>
      </c>
      <c r="V15" t="s">
        <v>67</v>
      </c>
      <c r="W15" t="s">
        <v>68</v>
      </c>
    </row>
    <row r="16" spans="1:26">
      <c r="A16" s="3">
        <v>45755</v>
      </c>
      <c r="B16" s="4">
        <v>0.58333333333333337</v>
      </c>
      <c r="C16" s="4">
        <v>0.58750000000000002</v>
      </c>
      <c r="D16" t="s">
        <v>61</v>
      </c>
      <c r="E16">
        <v>10.8</v>
      </c>
      <c r="F16">
        <v>2.23</v>
      </c>
      <c r="G16">
        <v>18</v>
      </c>
      <c r="H16">
        <v>31</v>
      </c>
      <c r="I16" s="4">
        <v>0.57847222222222228</v>
      </c>
      <c r="J16" t="s">
        <v>84</v>
      </c>
      <c r="K16">
        <v>1</v>
      </c>
      <c r="L16" t="s">
        <v>85</v>
      </c>
      <c r="M16" t="s">
        <v>91</v>
      </c>
      <c r="N16">
        <v>1</v>
      </c>
      <c r="S16" t="s">
        <v>65</v>
      </c>
      <c r="T16" t="s">
        <v>66</v>
      </c>
      <c r="U16" t="s">
        <v>66</v>
      </c>
      <c r="V16" t="s">
        <v>67</v>
      </c>
      <c r="W16" t="s">
        <v>68</v>
      </c>
    </row>
    <row r="17" spans="1:24">
      <c r="A17" s="3">
        <v>45755</v>
      </c>
      <c r="B17" s="4">
        <v>0.58333333333333337</v>
      </c>
      <c r="C17" s="4">
        <v>0.58750000000000002</v>
      </c>
      <c r="D17" t="s">
        <v>61</v>
      </c>
      <c r="E17">
        <v>10.8</v>
      </c>
      <c r="F17">
        <v>2.23</v>
      </c>
      <c r="G17">
        <v>18</v>
      </c>
      <c r="H17">
        <v>31</v>
      </c>
      <c r="I17" s="4">
        <v>0.57847222222222228</v>
      </c>
      <c r="J17" t="s">
        <v>84</v>
      </c>
      <c r="K17">
        <v>1</v>
      </c>
      <c r="L17" t="s">
        <v>85</v>
      </c>
      <c r="M17" t="s">
        <v>92</v>
      </c>
      <c r="N17">
        <v>4</v>
      </c>
      <c r="S17" t="s">
        <v>65</v>
      </c>
      <c r="T17" t="s">
        <v>66</v>
      </c>
      <c r="U17" t="s">
        <v>66</v>
      </c>
      <c r="V17" t="s">
        <v>67</v>
      </c>
      <c r="W17" t="s">
        <v>68</v>
      </c>
    </row>
    <row r="18" spans="1:24">
      <c r="A18" s="3">
        <v>45755</v>
      </c>
      <c r="B18" s="4">
        <v>0.59375</v>
      </c>
      <c r="C18" s="4">
        <v>0.59583333333333333</v>
      </c>
      <c r="D18" t="s">
        <v>61</v>
      </c>
      <c r="E18">
        <v>10.8</v>
      </c>
      <c r="F18">
        <v>2.23</v>
      </c>
      <c r="G18">
        <v>18</v>
      </c>
      <c r="H18">
        <v>31</v>
      </c>
      <c r="I18" s="4">
        <v>0.57847222222222228</v>
      </c>
      <c r="J18" t="s">
        <v>84</v>
      </c>
      <c r="K18">
        <v>2</v>
      </c>
      <c r="L18" t="s">
        <v>85</v>
      </c>
      <c r="M18" t="s">
        <v>86</v>
      </c>
      <c r="N18">
        <v>2</v>
      </c>
      <c r="O18">
        <v>9.5</v>
      </c>
      <c r="P18">
        <v>8.25</v>
      </c>
      <c r="S18" t="s">
        <v>65</v>
      </c>
      <c r="T18" t="s">
        <v>66</v>
      </c>
      <c r="U18" t="s">
        <v>66</v>
      </c>
      <c r="V18" t="s">
        <v>67</v>
      </c>
      <c r="W18" t="s">
        <v>68</v>
      </c>
    </row>
    <row r="19" spans="1:24">
      <c r="A19" s="3">
        <v>45755</v>
      </c>
      <c r="B19" s="4">
        <v>0.59375</v>
      </c>
      <c r="C19" s="4">
        <v>0.59583333333333333</v>
      </c>
      <c r="D19" t="s">
        <v>61</v>
      </c>
      <c r="E19">
        <v>10.8</v>
      </c>
      <c r="F19">
        <v>2.23</v>
      </c>
      <c r="G19">
        <v>18</v>
      </c>
      <c r="H19">
        <v>31</v>
      </c>
      <c r="I19" s="4">
        <v>0.57847222222222228</v>
      </c>
      <c r="J19" t="s">
        <v>84</v>
      </c>
      <c r="K19">
        <v>2</v>
      </c>
      <c r="L19" t="s">
        <v>85</v>
      </c>
      <c r="M19" t="s">
        <v>88</v>
      </c>
      <c r="N19">
        <v>3</v>
      </c>
      <c r="S19" t="s">
        <v>65</v>
      </c>
      <c r="T19" t="s">
        <v>66</v>
      </c>
      <c r="U19" t="s">
        <v>66</v>
      </c>
      <c r="V19" t="s">
        <v>67</v>
      </c>
      <c r="W19" t="s">
        <v>68</v>
      </c>
    </row>
    <row r="20" spans="1:24">
      <c r="A20" s="3">
        <v>45755</v>
      </c>
      <c r="B20" s="4">
        <v>0.59375</v>
      </c>
      <c r="C20" s="4">
        <v>0.59583333333333333</v>
      </c>
      <c r="D20" t="s">
        <v>61</v>
      </c>
      <c r="E20">
        <v>10.8</v>
      </c>
      <c r="F20">
        <v>2.23</v>
      </c>
      <c r="G20">
        <v>18</v>
      </c>
      <c r="H20">
        <v>31</v>
      </c>
      <c r="I20" s="4">
        <v>0.57847222222222228</v>
      </c>
      <c r="J20" t="s">
        <v>84</v>
      </c>
      <c r="K20">
        <v>2</v>
      </c>
      <c r="L20" t="s">
        <v>85</v>
      </c>
      <c r="M20" t="s">
        <v>73</v>
      </c>
      <c r="N20">
        <v>10</v>
      </c>
      <c r="S20" t="s">
        <v>65</v>
      </c>
      <c r="T20" t="s">
        <v>66</v>
      </c>
      <c r="U20" t="s">
        <v>66</v>
      </c>
      <c r="V20" t="s">
        <v>67</v>
      </c>
      <c r="W20" t="s">
        <v>68</v>
      </c>
    </row>
    <row r="21" spans="1:24">
      <c r="A21" s="3">
        <v>45755</v>
      </c>
      <c r="B21" s="4">
        <v>0.59375</v>
      </c>
      <c r="C21" s="4">
        <v>0.59583333333333333</v>
      </c>
      <c r="D21" t="s">
        <v>61</v>
      </c>
      <c r="E21">
        <v>10.8</v>
      </c>
      <c r="F21">
        <v>2.23</v>
      </c>
      <c r="G21">
        <v>18</v>
      </c>
      <c r="H21">
        <v>31</v>
      </c>
      <c r="I21" s="4">
        <v>0.57847222222222228</v>
      </c>
      <c r="J21" t="s">
        <v>84</v>
      </c>
      <c r="K21">
        <v>2</v>
      </c>
      <c r="L21" t="s">
        <v>85</v>
      </c>
      <c r="M21" t="s">
        <v>92</v>
      </c>
      <c r="N21">
        <v>5</v>
      </c>
      <c r="S21" t="s">
        <v>65</v>
      </c>
      <c r="T21" t="s">
        <v>66</v>
      </c>
      <c r="U21" t="s">
        <v>66</v>
      </c>
      <c r="V21" t="s">
        <v>67</v>
      </c>
      <c r="W21" t="s">
        <v>68</v>
      </c>
    </row>
    <row r="22" spans="1:24">
      <c r="A22" s="3">
        <v>45755</v>
      </c>
      <c r="B22" s="4">
        <v>0.60902777777777772</v>
      </c>
      <c r="C22" s="4">
        <v>0.6118055555555556</v>
      </c>
      <c r="D22" t="s">
        <v>61</v>
      </c>
      <c r="E22">
        <v>10.8</v>
      </c>
      <c r="F22">
        <v>2.23</v>
      </c>
      <c r="G22">
        <v>18</v>
      </c>
      <c r="H22">
        <v>31</v>
      </c>
      <c r="I22" s="4">
        <v>0.57847222222222228</v>
      </c>
      <c r="J22" t="s">
        <v>84</v>
      </c>
      <c r="K22">
        <v>3</v>
      </c>
      <c r="L22" t="s">
        <v>85</v>
      </c>
      <c r="M22" t="s">
        <v>86</v>
      </c>
      <c r="N22">
        <v>1</v>
      </c>
      <c r="O22">
        <v>7.5</v>
      </c>
      <c r="S22" t="s">
        <v>65</v>
      </c>
      <c r="T22" t="s">
        <v>66</v>
      </c>
      <c r="U22" t="s">
        <v>66</v>
      </c>
      <c r="V22" t="s">
        <v>67</v>
      </c>
      <c r="W22" t="s">
        <v>68</v>
      </c>
    </row>
    <row r="23" spans="1:24">
      <c r="A23" s="3">
        <v>45755</v>
      </c>
      <c r="B23" s="4">
        <v>0.60902777777777772</v>
      </c>
      <c r="C23" s="4">
        <v>0.6118055555555556</v>
      </c>
      <c r="D23" t="s">
        <v>61</v>
      </c>
      <c r="E23">
        <v>10.8</v>
      </c>
      <c r="F23">
        <v>2.23</v>
      </c>
      <c r="G23">
        <v>18</v>
      </c>
      <c r="H23">
        <v>31</v>
      </c>
      <c r="I23" s="4">
        <v>0.57847222222222228</v>
      </c>
      <c r="J23" t="s">
        <v>84</v>
      </c>
      <c r="K23">
        <v>3</v>
      </c>
      <c r="L23" t="s">
        <v>85</v>
      </c>
      <c r="M23" t="s">
        <v>92</v>
      </c>
      <c r="N23">
        <v>5</v>
      </c>
      <c r="S23" t="s">
        <v>65</v>
      </c>
      <c r="T23" t="s">
        <v>66</v>
      </c>
      <c r="U23" t="s">
        <v>66</v>
      </c>
      <c r="V23" t="s">
        <v>67</v>
      </c>
      <c r="W23" t="s">
        <v>68</v>
      </c>
    </row>
    <row r="24" spans="1:24" ht="15" customHeight="1">
      <c r="A24" s="3">
        <v>45755</v>
      </c>
      <c r="B24" s="4">
        <v>0.60902777777777772</v>
      </c>
      <c r="C24" s="4">
        <v>0.6118055555555556</v>
      </c>
      <c r="D24" t="s">
        <v>61</v>
      </c>
      <c r="E24">
        <v>10.8</v>
      </c>
      <c r="F24">
        <v>2.23</v>
      </c>
      <c r="G24">
        <v>18</v>
      </c>
      <c r="H24">
        <v>31</v>
      </c>
      <c r="I24" s="4">
        <v>0.57847222222222228</v>
      </c>
      <c r="J24" t="s">
        <v>84</v>
      </c>
      <c r="K24">
        <v>3</v>
      </c>
      <c r="L24" t="s">
        <v>85</v>
      </c>
      <c r="M24" t="s">
        <v>93</v>
      </c>
      <c r="N24">
        <v>1</v>
      </c>
      <c r="S24" t="s">
        <v>65</v>
      </c>
      <c r="T24" t="s">
        <v>66</v>
      </c>
      <c r="U24" t="s">
        <v>66</v>
      </c>
      <c r="V24" t="s">
        <v>67</v>
      </c>
      <c r="W24" t="s">
        <v>68</v>
      </c>
      <c r="X24" t="s">
        <v>94</v>
      </c>
    </row>
    <row r="25" spans="1:24">
      <c r="A25" s="3">
        <v>45769</v>
      </c>
      <c r="B25" s="4">
        <v>0.38055555555555554</v>
      </c>
      <c r="C25" s="4">
        <v>0.38194444444444442</v>
      </c>
      <c r="D25" t="s">
        <v>95</v>
      </c>
      <c r="E25">
        <v>9.8000000000000007</v>
      </c>
      <c r="F25">
        <v>7.88</v>
      </c>
      <c r="G25">
        <v>15</v>
      </c>
      <c r="H25">
        <v>10.8</v>
      </c>
      <c r="I25" s="4">
        <v>0.50902777777777775</v>
      </c>
      <c r="J25" t="s">
        <v>84</v>
      </c>
      <c r="K25">
        <v>1</v>
      </c>
      <c r="L25" t="s">
        <v>85</v>
      </c>
      <c r="M25" t="s">
        <v>88</v>
      </c>
      <c r="N25">
        <v>1</v>
      </c>
      <c r="S25" t="s">
        <v>96</v>
      </c>
      <c r="T25" t="s">
        <v>97</v>
      </c>
      <c r="U25" t="s">
        <v>66</v>
      </c>
      <c r="V25" t="s">
        <v>67</v>
      </c>
      <c r="W25" t="s">
        <v>68</v>
      </c>
    </row>
    <row r="26" spans="1:24">
      <c r="A26" s="3">
        <v>45769</v>
      </c>
      <c r="B26" s="4">
        <v>0.38055555555555554</v>
      </c>
      <c r="C26" s="4">
        <v>0.38194444444444442</v>
      </c>
      <c r="D26" t="s">
        <v>61</v>
      </c>
      <c r="E26">
        <v>9.8000000000000007</v>
      </c>
      <c r="F26">
        <v>7.88</v>
      </c>
      <c r="G26">
        <v>15</v>
      </c>
      <c r="H26">
        <v>10.8</v>
      </c>
      <c r="I26" s="4">
        <v>0.50902777777777775</v>
      </c>
      <c r="J26" t="s">
        <v>84</v>
      </c>
      <c r="K26">
        <v>1</v>
      </c>
      <c r="L26" t="s">
        <v>85</v>
      </c>
      <c r="M26" t="s">
        <v>92</v>
      </c>
      <c r="N26">
        <v>1</v>
      </c>
      <c r="S26" t="s">
        <v>96</v>
      </c>
      <c r="T26" t="s">
        <v>97</v>
      </c>
      <c r="U26" t="s">
        <v>66</v>
      </c>
      <c r="V26" t="s">
        <v>67</v>
      </c>
      <c r="W26" t="s">
        <v>68</v>
      </c>
    </row>
    <row r="27" spans="1:24">
      <c r="A27" s="3">
        <v>45769</v>
      </c>
      <c r="B27" s="4">
        <v>0.38958333333333334</v>
      </c>
      <c r="C27" s="4">
        <v>0.39097222222222222</v>
      </c>
      <c r="D27" t="s">
        <v>61</v>
      </c>
      <c r="E27">
        <v>9.8000000000000007</v>
      </c>
      <c r="F27">
        <v>7.88</v>
      </c>
      <c r="G27">
        <v>15</v>
      </c>
      <c r="H27">
        <v>10.8</v>
      </c>
      <c r="I27" s="4">
        <v>0.50902777777777775</v>
      </c>
      <c r="J27" t="s">
        <v>84</v>
      </c>
      <c r="K27">
        <v>2</v>
      </c>
      <c r="L27" t="s">
        <v>85</v>
      </c>
      <c r="M27" t="s">
        <v>88</v>
      </c>
      <c r="N27">
        <v>1</v>
      </c>
      <c r="S27" t="s">
        <v>96</v>
      </c>
      <c r="T27" t="s">
        <v>97</v>
      </c>
      <c r="U27" t="s">
        <v>66</v>
      </c>
      <c r="V27" t="s">
        <v>67</v>
      </c>
      <c r="W27" t="s">
        <v>68</v>
      </c>
    </row>
    <row r="28" spans="1:24">
      <c r="A28" s="3">
        <v>45769</v>
      </c>
      <c r="B28" s="4">
        <v>0.38958333333333334</v>
      </c>
      <c r="C28" s="4">
        <v>0.39097222222222222</v>
      </c>
      <c r="D28" t="s">
        <v>61</v>
      </c>
      <c r="E28">
        <v>9.8000000000000007</v>
      </c>
      <c r="F28">
        <v>7.88</v>
      </c>
      <c r="G28">
        <v>15</v>
      </c>
      <c r="H28">
        <v>10.8</v>
      </c>
      <c r="I28" s="4">
        <v>0.50902777777777775</v>
      </c>
      <c r="J28" t="s">
        <v>84</v>
      </c>
      <c r="K28">
        <v>2</v>
      </c>
      <c r="L28" t="s">
        <v>85</v>
      </c>
      <c r="M28" t="s">
        <v>73</v>
      </c>
      <c r="N28">
        <v>5</v>
      </c>
      <c r="S28" t="s">
        <v>96</v>
      </c>
      <c r="T28" t="s">
        <v>97</v>
      </c>
      <c r="U28" t="s">
        <v>66</v>
      </c>
      <c r="V28" t="s">
        <v>67</v>
      </c>
      <c r="W28" t="s">
        <v>68</v>
      </c>
    </row>
    <row r="29" spans="1:24">
      <c r="A29" s="3">
        <v>45769</v>
      </c>
      <c r="B29" s="4">
        <v>0.39444444444444443</v>
      </c>
      <c r="C29" s="4">
        <v>0.39583333333333331</v>
      </c>
      <c r="D29" t="s">
        <v>61</v>
      </c>
      <c r="E29">
        <v>9.8000000000000007</v>
      </c>
      <c r="F29">
        <v>7.88</v>
      </c>
      <c r="G29">
        <v>15</v>
      </c>
      <c r="H29">
        <v>10.8</v>
      </c>
      <c r="I29" s="4">
        <v>0.50902777777777775</v>
      </c>
      <c r="J29" t="s">
        <v>84</v>
      </c>
      <c r="K29">
        <v>3</v>
      </c>
      <c r="L29" t="s">
        <v>85</v>
      </c>
      <c r="M29" t="s">
        <v>98</v>
      </c>
      <c r="N29">
        <v>0</v>
      </c>
      <c r="S29" t="s">
        <v>96</v>
      </c>
      <c r="T29" t="s">
        <v>97</v>
      </c>
      <c r="U29" t="s">
        <v>66</v>
      </c>
      <c r="V29" t="s">
        <v>67</v>
      </c>
      <c r="W29" t="s">
        <v>68</v>
      </c>
      <c r="X29" t="s">
        <v>99</v>
      </c>
    </row>
    <row r="30" spans="1:24">
      <c r="A30" s="3">
        <v>45769</v>
      </c>
      <c r="B30" s="4">
        <v>0.41041666666666665</v>
      </c>
      <c r="C30" s="4">
        <v>0.41249999999999998</v>
      </c>
      <c r="D30" t="s">
        <v>61</v>
      </c>
      <c r="E30">
        <v>10.7</v>
      </c>
      <c r="F30">
        <v>7.5</v>
      </c>
      <c r="G30">
        <v>13</v>
      </c>
      <c r="H30">
        <v>115.2</v>
      </c>
      <c r="I30" s="4">
        <v>0.50902777777777775</v>
      </c>
      <c r="J30" t="s">
        <v>62</v>
      </c>
      <c r="K30">
        <v>1</v>
      </c>
      <c r="L30" t="s">
        <v>85</v>
      </c>
      <c r="M30" t="s">
        <v>88</v>
      </c>
      <c r="N30">
        <v>1</v>
      </c>
      <c r="S30" t="s">
        <v>96</v>
      </c>
      <c r="T30" t="s">
        <v>97</v>
      </c>
      <c r="U30" t="s">
        <v>66</v>
      </c>
      <c r="V30" t="s">
        <v>67</v>
      </c>
      <c r="W30" t="s">
        <v>68</v>
      </c>
    </row>
    <row r="31" spans="1:24">
      <c r="A31" s="3">
        <v>45769</v>
      </c>
      <c r="B31" s="4">
        <v>0.41319444444444442</v>
      </c>
      <c r="C31" s="4">
        <v>0.41388888888888886</v>
      </c>
      <c r="D31" t="s">
        <v>61</v>
      </c>
      <c r="E31">
        <v>10.7</v>
      </c>
      <c r="F31">
        <v>7.5</v>
      </c>
      <c r="G31">
        <v>13</v>
      </c>
      <c r="H31">
        <v>115.2</v>
      </c>
      <c r="I31" s="4">
        <v>0.50902777777777775</v>
      </c>
      <c r="J31" t="s">
        <v>62</v>
      </c>
      <c r="K31">
        <v>2</v>
      </c>
      <c r="L31" t="s">
        <v>85</v>
      </c>
      <c r="M31" t="s">
        <v>73</v>
      </c>
      <c r="N31">
        <v>1</v>
      </c>
      <c r="S31" t="s">
        <v>96</v>
      </c>
      <c r="T31" t="s">
        <v>97</v>
      </c>
      <c r="U31" t="s">
        <v>66</v>
      </c>
      <c r="V31" t="s">
        <v>67</v>
      </c>
      <c r="W31" t="s">
        <v>68</v>
      </c>
    </row>
    <row r="32" spans="1:24">
      <c r="A32" s="3">
        <v>45769</v>
      </c>
      <c r="B32" s="4">
        <v>0.41597222222222224</v>
      </c>
      <c r="C32" s="4">
        <v>0.41805555555555557</v>
      </c>
      <c r="D32" t="s">
        <v>61</v>
      </c>
      <c r="E32">
        <v>10.7</v>
      </c>
      <c r="F32">
        <v>7.5</v>
      </c>
      <c r="G32">
        <v>13</v>
      </c>
      <c r="H32">
        <v>115.2</v>
      </c>
      <c r="I32" s="4">
        <v>0.50902777777777775</v>
      </c>
      <c r="J32" t="s">
        <v>62</v>
      </c>
      <c r="K32">
        <v>3</v>
      </c>
      <c r="L32" t="s">
        <v>85</v>
      </c>
      <c r="M32" t="s">
        <v>88</v>
      </c>
      <c r="N32">
        <v>3</v>
      </c>
      <c r="S32" t="s">
        <v>96</v>
      </c>
      <c r="T32" t="s">
        <v>97</v>
      </c>
      <c r="U32" t="s">
        <v>66</v>
      </c>
      <c r="V32" t="s">
        <v>67</v>
      </c>
      <c r="W32" t="s">
        <v>68</v>
      </c>
    </row>
    <row r="33" spans="1:24">
      <c r="A33" s="3">
        <v>45769</v>
      </c>
      <c r="B33" s="4">
        <v>0.41597222222222224</v>
      </c>
      <c r="C33" s="4">
        <v>0.41805555555555557</v>
      </c>
      <c r="D33" t="s">
        <v>61</v>
      </c>
      <c r="E33">
        <v>10.7</v>
      </c>
      <c r="F33">
        <v>7.5</v>
      </c>
      <c r="G33">
        <v>13</v>
      </c>
      <c r="H33">
        <v>115.2</v>
      </c>
      <c r="I33" s="4">
        <v>0.50902777777777775</v>
      </c>
      <c r="J33" t="s">
        <v>62</v>
      </c>
      <c r="K33">
        <v>3</v>
      </c>
      <c r="L33" t="s">
        <v>85</v>
      </c>
      <c r="M33" t="s">
        <v>73</v>
      </c>
      <c r="N33">
        <v>4</v>
      </c>
      <c r="S33" t="s">
        <v>96</v>
      </c>
      <c r="T33" t="s">
        <v>97</v>
      </c>
      <c r="U33" t="s">
        <v>66</v>
      </c>
      <c r="V33" t="s">
        <v>67</v>
      </c>
      <c r="W33" t="s">
        <v>68</v>
      </c>
    </row>
    <row r="34" spans="1:24">
      <c r="A34" s="3">
        <v>45769</v>
      </c>
      <c r="B34" s="4">
        <v>0.41597222222222224</v>
      </c>
      <c r="C34" s="4">
        <v>0.41805555555555557</v>
      </c>
      <c r="D34" t="s">
        <v>61</v>
      </c>
      <c r="E34">
        <v>10.7</v>
      </c>
      <c r="F34">
        <v>7.5</v>
      </c>
      <c r="G34">
        <v>13</v>
      </c>
      <c r="H34">
        <v>115.2</v>
      </c>
      <c r="I34" s="4">
        <v>0.50902777777777775</v>
      </c>
      <c r="J34" t="s">
        <v>62</v>
      </c>
      <c r="K34">
        <v>3</v>
      </c>
      <c r="L34" t="s">
        <v>85</v>
      </c>
      <c r="M34" t="s">
        <v>70</v>
      </c>
      <c r="N34">
        <v>17</v>
      </c>
      <c r="S34" t="s">
        <v>96</v>
      </c>
      <c r="T34" t="s">
        <v>97</v>
      </c>
      <c r="U34" t="s">
        <v>66</v>
      </c>
      <c r="V34" t="s">
        <v>67</v>
      </c>
      <c r="W34" t="s">
        <v>68</v>
      </c>
    </row>
    <row r="35" spans="1:24">
      <c r="A35" s="3">
        <v>45769</v>
      </c>
      <c r="B35" s="4">
        <v>0.41597222222222224</v>
      </c>
      <c r="C35" s="4">
        <v>0.41805555555555557</v>
      </c>
      <c r="D35" t="s">
        <v>61</v>
      </c>
      <c r="E35">
        <v>10.7</v>
      </c>
      <c r="F35">
        <v>7.5</v>
      </c>
      <c r="G35">
        <v>13</v>
      </c>
      <c r="H35">
        <v>115.2</v>
      </c>
      <c r="I35" s="4">
        <v>0.50902777777777775</v>
      </c>
      <c r="J35" t="s">
        <v>62</v>
      </c>
      <c r="K35">
        <v>3</v>
      </c>
      <c r="L35" t="s">
        <v>85</v>
      </c>
      <c r="M35" t="s">
        <v>64</v>
      </c>
      <c r="N35">
        <v>1</v>
      </c>
      <c r="O35">
        <v>5</v>
      </c>
      <c r="S35" t="s">
        <v>96</v>
      </c>
      <c r="T35" t="s">
        <v>97</v>
      </c>
      <c r="U35" t="s">
        <v>66</v>
      </c>
      <c r="V35" t="s">
        <v>67</v>
      </c>
      <c r="W35" t="s">
        <v>68</v>
      </c>
    </row>
    <row r="36" spans="1:24">
      <c r="A36" s="3">
        <v>45783</v>
      </c>
      <c r="B36" s="4">
        <v>0.41388888888888886</v>
      </c>
      <c r="C36" s="4">
        <v>0.41597222222222224</v>
      </c>
      <c r="D36" t="s">
        <v>95</v>
      </c>
      <c r="E36">
        <v>14.2</v>
      </c>
      <c r="F36">
        <v>7.3</v>
      </c>
      <c r="G36">
        <v>14</v>
      </c>
      <c r="H36">
        <v>91.9</v>
      </c>
      <c r="I36" s="4">
        <v>0.51111111111111107</v>
      </c>
      <c r="J36" t="s">
        <v>84</v>
      </c>
      <c r="K36">
        <v>1</v>
      </c>
      <c r="L36" t="s">
        <v>85</v>
      </c>
      <c r="M36" t="s">
        <v>88</v>
      </c>
      <c r="N36">
        <v>1</v>
      </c>
      <c r="S36" t="s">
        <v>100</v>
      </c>
      <c r="T36" t="s">
        <v>101</v>
      </c>
      <c r="U36" t="s">
        <v>66</v>
      </c>
      <c r="V36" t="s">
        <v>67</v>
      </c>
      <c r="W36" t="s">
        <v>68</v>
      </c>
    </row>
    <row r="37" spans="1:24">
      <c r="A37" s="3">
        <v>45783</v>
      </c>
      <c r="B37" s="4">
        <v>0.4201388888888889</v>
      </c>
      <c r="C37" s="4">
        <v>0.42222222222222222</v>
      </c>
      <c r="D37" t="s">
        <v>95</v>
      </c>
      <c r="E37">
        <v>14.2</v>
      </c>
      <c r="F37">
        <v>7.3</v>
      </c>
      <c r="G37">
        <v>14</v>
      </c>
      <c r="H37">
        <v>91.9</v>
      </c>
      <c r="I37" s="4">
        <v>0.51111111111111107</v>
      </c>
      <c r="J37" t="s">
        <v>84</v>
      </c>
      <c r="K37">
        <v>2</v>
      </c>
      <c r="L37" t="s">
        <v>85</v>
      </c>
      <c r="M37" t="s">
        <v>73</v>
      </c>
      <c r="N37">
        <v>9</v>
      </c>
      <c r="S37" t="s">
        <v>100</v>
      </c>
      <c r="T37" t="s">
        <v>101</v>
      </c>
      <c r="U37" t="s">
        <v>66</v>
      </c>
      <c r="V37" t="s">
        <v>67</v>
      </c>
      <c r="W37" t="s">
        <v>68</v>
      </c>
    </row>
    <row r="38" spans="1:24">
      <c r="A38" s="3">
        <v>45783</v>
      </c>
      <c r="B38" s="4">
        <v>0.42638888888888887</v>
      </c>
      <c r="C38" s="4">
        <v>0.42708333333333331</v>
      </c>
      <c r="D38" t="s">
        <v>95</v>
      </c>
      <c r="E38">
        <v>14.2</v>
      </c>
      <c r="F38">
        <v>7.3</v>
      </c>
      <c r="G38">
        <v>14</v>
      </c>
      <c r="H38">
        <v>91.9</v>
      </c>
      <c r="I38" s="4">
        <v>0.51111111111111107</v>
      </c>
      <c r="J38" t="s">
        <v>84</v>
      </c>
      <c r="K38">
        <v>3</v>
      </c>
      <c r="L38" t="s">
        <v>85</v>
      </c>
      <c r="M38" t="s">
        <v>98</v>
      </c>
      <c r="N38">
        <v>0</v>
      </c>
      <c r="S38" t="s">
        <v>100</v>
      </c>
      <c r="T38" t="s">
        <v>101</v>
      </c>
      <c r="U38" t="s">
        <v>66</v>
      </c>
      <c r="V38" t="s">
        <v>67</v>
      </c>
      <c r="W38" t="s">
        <v>68</v>
      </c>
      <c r="X38" t="s">
        <v>99</v>
      </c>
    </row>
    <row r="39" spans="1:24">
      <c r="A39" s="3">
        <v>45783</v>
      </c>
      <c r="B39" s="4">
        <v>0.44027777777777777</v>
      </c>
      <c r="C39" s="4">
        <v>0.44166666666666665</v>
      </c>
      <c r="D39" t="s">
        <v>95</v>
      </c>
      <c r="E39">
        <v>15</v>
      </c>
      <c r="F39">
        <v>6.05</v>
      </c>
      <c r="G39">
        <v>10</v>
      </c>
      <c r="H39">
        <v>30.2</v>
      </c>
      <c r="I39" s="4">
        <v>0.51111111111111107</v>
      </c>
      <c r="J39" t="s">
        <v>62</v>
      </c>
      <c r="K39">
        <v>1</v>
      </c>
      <c r="L39" t="s">
        <v>85</v>
      </c>
      <c r="M39" t="s">
        <v>70</v>
      </c>
      <c r="N39">
        <v>12</v>
      </c>
      <c r="S39" t="s">
        <v>100</v>
      </c>
      <c r="T39" t="s">
        <v>101</v>
      </c>
      <c r="U39" t="s">
        <v>66</v>
      </c>
      <c r="V39" t="s">
        <v>67</v>
      </c>
      <c r="W39" t="s">
        <v>68</v>
      </c>
    </row>
    <row r="40" spans="1:24">
      <c r="A40" s="3">
        <v>45783</v>
      </c>
      <c r="B40" s="4">
        <v>0.44236111111111109</v>
      </c>
      <c r="C40" s="4">
        <v>0.44444444444444442</v>
      </c>
      <c r="D40" t="s">
        <v>95</v>
      </c>
      <c r="E40">
        <v>15</v>
      </c>
      <c r="F40">
        <v>6.05</v>
      </c>
      <c r="G40">
        <v>10</v>
      </c>
      <c r="H40">
        <v>30.2</v>
      </c>
      <c r="I40" s="4">
        <v>0.51111111111111107</v>
      </c>
      <c r="J40" t="s">
        <v>62</v>
      </c>
      <c r="K40">
        <v>2</v>
      </c>
      <c r="L40" t="s">
        <v>85</v>
      </c>
      <c r="M40" t="s">
        <v>73</v>
      </c>
      <c r="N40">
        <v>3</v>
      </c>
      <c r="S40" t="s">
        <v>100</v>
      </c>
      <c r="T40" t="s">
        <v>101</v>
      </c>
      <c r="U40" t="s">
        <v>66</v>
      </c>
      <c r="V40" t="s">
        <v>67</v>
      </c>
      <c r="W40" t="s">
        <v>68</v>
      </c>
    </row>
    <row r="41" spans="1:24">
      <c r="A41" s="3">
        <v>45783</v>
      </c>
      <c r="B41" s="4">
        <v>0.44236111111111109</v>
      </c>
      <c r="C41" s="4">
        <v>0.44444444444444442</v>
      </c>
      <c r="D41" t="s">
        <v>95</v>
      </c>
      <c r="E41">
        <v>15</v>
      </c>
      <c r="F41">
        <v>6.05</v>
      </c>
      <c r="G41">
        <v>10</v>
      </c>
      <c r="H41">
        <v>30.2</v>
      </c>
      <c r="I41" s="4">
        <v>0.51111111111111107</v>
      </c>
      <c r="J41" t="s">
        <v>62</v>
      </c>
      <c r="K41">
        <v>2</v>
      </c>
      <c r="L41" t="s">
        <v>85</v>
      </c>
      <c r="M41" t="s">
        <v>70</v>
      </c>
      <c r="N41">
        <v>12</v>
      </c>
      <c r="S41" t="s">
        <v>100</v>
      </c>
      <c r="T41" t="s">
        <v>101</v>
      </c>
      <c r="U41" t="s">
        <v>66</v>
      </c>
      <c r="V41" t="s">
        <v>67</v>
      </c>
      <c r="W41" t="s">
        <v>68</v>
      </c>
    </row>
    <row r="42" spans="1:24">
      <c r="A42" s="3">
        <v>45783</v>
      </c>
      <c r="B42" s="4">
        <v>0.44791666666666669</v>
      </c>
      <c r="C42" s="4">
        <v>0.44930555555555557</v>
      </c>
      <c r="D42" t="s">
        <v>95</v>
      </c>
      <c r="E42">
        <v>15</v>
      </c>
      <c r="F42">
        <v>6.05</v>
      </c>
      <c r="G42">
        <v>10</v>
      </c>
      <c r="H42">
        <v>30.2</v>
      </c>
      <c r="I42" s="4">
        <v>0.51111111111111107</v>
      </c>
      <c r="J42" t="s">
        <v>62</v>
      </c>
      <c r="K42">
        <v>3</v>
      </c>
      <c r="L42" t="s">
        <v>85</v>
      </c>
      <c r="M42" t="s">
        <v>88</v>
      </c>
      <c r="N42">
        <v>1</v>
      </c>
      <c r="S42" t="s">
        <v>100</v>
      </c>
      <c r="T42" t="s">
        <v>101</v>
      </c>
      <c r="U42" t="s">
        <v>66</v>
      </c>
      <c r="V42" t="s">
        <v>67</v>
      </c>
      <c r="W42" t="s">
        <v>68</v>
      </c>
    </row>
    <row r="43" spans="1:24">
      <c r="A43" s="3">
        <v>45783</v>
      </c>
      <c r="B43" s="4">
        <v>0.44791666666666669</v>
      </c>
      <c r="C43" s="4">
        <v>0.44930555555555557</v>
      </c>
      <c r="D43" t="s">
        <v>95</v>
      </c>
      <c r="E43">
        <v>15</v>
      </c>
      <c r="F43">
        <v>6.05</v>
      </c>
      <c r="G43">
        <v>10</v>
      </c>
      <c r="H43">
        <v>30.2</v>
      </c>
      <c r="I43" s="4">
        <v>0.51111111111111107</v>
      </c>
      <c r="J43" t="s">
        <v>62</v>
      </c>
      <c r="K43">
        <v>3</v>
      </c>
      <c r="L43" t="s">
        <v>85</v>
      </c>
      <c r="M43" t="s">
        <v>70</v>
      </c>
      <c r="N43">
        <v>8</v>
      </c>
      <c r="S43" t="s">
        <v>100</v>
      </c>
      <c r="T43" t="s">
        <v>101</v>
      </c>
      <c r="U43" t="s">
        <v>66</v>
      </c>
      <c r="V43" t="s">
        <v>67</v>
      </c>
      <c r="W43" t="s">
        <v>68</v>
      </c>
    </row>
    <row r="44" spans="1:24">
      <c r="A44" s="3">
        <v>45783</v>
      </c>
      <c r="B44" s="4">
        <v>0.44791666666666669</v>
      </c>
      <c r="C44" s="4">
        <v>0.44930555555555557</v>
      </c>
      <c r="D44" t="s">
        <v>95</v>
      </c>
      <c r="E44">
        <v>15</v>
      </c>
      <c r="F44">
        <v>6.05</v>
      </c>
      <c r="G44">
        <v>10</v>
      </c>
      <c r="H44">
        <v>30.2</v>
      </c>
      <c r="I44" s="4">
        <v>0.51111111111111107</v>
      </c>
      <c r="J44" t="s">
        <v>62</v>
      </c>
      <c r="K44">
        <v>3</v>
      </c>
      <c r="L44" t="s">
        <v>85</v>
      </c>
      <c r="M44" t="s">
        <v>64</v>
      </c>
      <c r="N44">
        <v>1</v>
      </c>
      <c r="O44">
        <v>5</v>
      </c>
      <c r="S44" t="s">
        <v>100</v>
      </c>
      <c r="T44" t="s">
        <v>101</v>
      </c>
      <c r="U44" t="s">
        <v>66</v>
      </c>
      <c r="V44" t="s">
        <v>67</v>
      </c>
      <c r="W44" t="s">
        <v>68</v>
      </c>
    </row>
    <row r="45" spans="1:24">
      <c r="A45" s="3">
        <v>45798</v>
      </c>
      <c r="B45" s="4">
        <v>0.3888888888888889</v>
      </c>
      <c r="C45" s="4">
        <v>0.39097222222222222</v>
      </c>
      <c r="D45" t="s">
        <v>102</v>
      </c>
      <c r="E45">
        <v>15.4</v>
      </c>
      <c r="F45">
        <v>8.3699999999999992</v>
      </c>
      <c r="G45">
        <v>21</v>
      </c>
      <c r="H45">
        <v>62</v>
      </c>
      <c r="I45" s="4">
        <v>0.48680555555555555</v>
      </c>
      <c r="J45" t="s">
        <v>84</v>
      </c>
      <c r="K45">
        <v>1</v>
      </c>
      <c r="L45" t="s">
        <v>63</v>
      </c>
      <c r="M45" t="s">
        <v>86</v>
      </c>
      <c r="N45">
        <v>7</v>
      </c>
      <c r="O45">
        <v>8.5</v>
      </c>
      <c r="P45">
        <v>6</v>
      </c>
      <c r="S45" t="s">
        <v>103</v>
      </c>
      <c r="T45" t="s">
        <v>66</v>
      </c>
      <c r="U45" t="s">
        <v>66</v>
      </c>
      <c r="V45" t="s">
        <v>67</v>
      </c>
      <c r="W45" t="s">
        <v>68</v>
      </c>
    </row>
    <row r="46" spans="1:24">
      <c r="A46" s="3">
        <v>45798</v>
      </c>
      <c r="B46" s="4">
        <v>0.3888888888888889</v>
      </c>
      <c r="C46" s="4">
        <v>0.39097222222222222</v>
      </c>
      <c r="D46" t="s">
        <v>102</v>
      </c>
      <c r="E46">
        <v>15.4</v>
      </c>
      <c r="F46">
        <v>8.3699999999999992</v>
      </c>
      <c r="G46">
        <v>21</v>
      </c>
      <c r="H46">
        <v>62</v>
      </c>
      <c r="I46" s="4">
        <v>0.48680555555555555</v>
      </c>
      <c r="J46" t="s">
        <v>84</v>
      </c>
      <c r="K46">
        <v>1</v>
      </c>
      <c r="L46" t="s">
        <v>63</v>
      </c>
      <c r="M46" t="s">
        <v>88</v>
      </c>
      <c r="N46">
        <v>1</v>
      </c>
      <c r="S46" t="s">
        <v>103</v>
      </c>
      <c r="T46" t="s">
        <v>66</v>
      </c>
      <c r="U46" t="s">
        <v>66</v>
      </c>
      <c r="V46" t="s">
        <v>67</v>
      </c>
      <c r="W46" t="s">
        <v>68</v>
      </c>
    </row>
    <row r="47" spans="1:24">
      <c r="A47" s="3">
        <v>45798</v>
      </c>
      <c r="B47" s="4">
        <v>0.3888888888888889</v>
      </c>
      <c r="C47" s="4">
        <v>0.39097222222222222</v>
      </c>
      <c r="D47" t="s">
        <v>102</v>
      </c>
      <c r="E47">
        <v>15.4</v>
      </c>
      <c r="F47">
        <v>8.3699999999999992</v>
      </c>
      <c r="G47">
        <v>21</v>
      </c>
      <c r="H47">
        <v>62</v>
      </c>
      <c r="I47" s="4">
        <v>0.48680555555555555</v>
      </c>
      <c r="J47" t="s">
        <v>84</v>
      </c>
      <c r="K47">
        <v>1</v>
      </c>
      <c r="L47" t="s">
        <v>63</v>
      </c>
      <c r="M47" t="s">
        <v>70</v>
      </c>
      <c r="N47">
        <v>13</v>
      </c>
      <c r="S47" t="s">
        <v>103</v>
      </c>
      <c r="T47" t="s">
        <v>66</v>
      </c>
      <c r="U47" t="s">
        <v>66</v>
      </c>
      <c r="V47" t="s">
        <v>67</v>
      </c>
      <c r="W47" t="s">
        <v>68</v>
      </c>
    </row>
    <row r="48" spans="1:24">
      <c r="A48" s="3">
        <v>45798</v>
      </c>
      <c r="B48" s="4">
        <v>0.3888888888888889</v>
      </c>
      <c r="C48" s="4">
        <v>0.39097222222222222</v>
      </c>
      <c r="D48" t="s">
        <v>102</v>
      </c>
      <c r="E48">
        <v>15.4</v>
      </c>
      <c r="F48">
        <v>8.3699999999999992</v>
      </c>
      <c r="G48">
        <v>21</v>
      </c>
      <c r="H48">
        <v>62</v>
      </c>
      <c r="I48" s="4">
        <v>0.48680555555555555</v>
      </c>
      <c r="J48" t="s">
        <v>84</v>
      </c>
      <c r="K48">
        <v>1</v>
      </c>
      <c r="L48" t="s">
        <v>63</v>
      </c>
      <c r="M48" t="s">
        <v>104</v>
      </c>
      <c r="N48">
        <v>1</v>
      </c>
      <c r="O48">
        <v>8</v>
      </c>
      <c r="S48" t="s">
        <v>103</v>
      </c>
      <c r="T48" t="s">
        <v>66</v>
      </c>
      <c r="U48" t="s">
        <v>66</v>
      </c>
      <c r="V48" t="s">
        <v>67</v>
      </c>
      <c r="W48" t="s">
        <v>68</v>
      </c>
      <c r="X48" t="s">
        <v>105</v>
      </c>
    </row>
    <row r="49" spans="1:24">
      <c r="A49" s="3">
        <v>45798</v>
      </c>
      <c r="B49" s="4">
        <v>0.40069444444444446</v>
      </c>
      <c r="C49" s="4">
        <v>0.40277777777777779</v>
      </c>
      <c r="D49" t="s">
        <v>95</v>
      </c>
      <c r="E49">
        <v>15.4</v>
      </c>
      <c r="F49">
        <v>8.3699999999999992</v>
      </c>
      <c r="G49">
        <v>21</v>
      </c>
      <c r="H49">
        <v>62</v>
      </c>
      <c r="I49" s="4">
        <v>0.48680555555555555</v>
      </c>
      <c r="J49" t="s">
        <v>84</v>
      </c>
      <c r="K49">
        <v>2</v>
      </c>
      <c r="L49" t="s">
        <v>63</v>
      </c>
      <c r="M49" t="s">
        <v>88</v>
      </c>
      <c r="N49">
        <v>1</v>
      </c>
      <c r="S49" t="s">
        <v>103</v>
      </c>
      <c r="T49" t="s">
        <v>66</v>
      </c>
      <c r="U49" t="s">
        <v>66</v>
      </c>
      <c r="V49" t="s">
        <v>67</v>
      </c>
      <c r="W49" t="s">
        <v>68</v>
      </c>
    </row>
    <row r="50" spans="1:24">
      <c r="A50" s="3">
        <v>45798</v>
      </c>
      <c r="B50" s="4">
        <v>0.40069444444444446</v>
      </c>
      <c r="C50" s="4">
        <v>0.40277777777777779</v>
      </c>
      <c r="D50" t="s">
        <v>95</v>
      </c>
      <c r="E50">
        <v>15.4</v>
      </c>
      <c r="F50">
        <v>8.3699999999999992</v>
      </c>
      <c r="G50">
        <v>21</v>
      </c>
      <c r="H50">
        <v>62</v>
      </c>
      <c r="I50" s="4">
        <v>0.48680555555555555</v>
      </c>
      <c r="J50" t="s">
        <v>84</v>
      </c>
      <c r="K50">
        <v>2</v>
      </c>
      <c r="L50" t="s">
        <v>63</v>
      </c>
      <c r="M50" t="s">
        <v>73</v>
      </c>
      <c r="N50">
        <v>1</v>
      </c>
      <c r="S50" t="s">
        <v>103</v>
      </c>
      <c r="T50" t="s">
        <v>66</v>
      </c>
      <c r="U50" t="s">
        <v>66</v>
      </c>
      <c r="V50" t="s">
        <v>67</v>
      </c>
      <c r="W50" t="s">
        <v>68</v>
      </c>
    </row>
    <row r="51" spans="1:24">
      <c r="A51" s="3">
        <v>45798</v>
      </c>
      <c r="B51" s="4">
        <v>0.40069444444444446</v>
      </c>
      <c r="C51" s="4">
        <v>0.40277777777777779</v>
      </c>
      <c r="D51" t="s">
        <v>95</v>
      </c>
      <c r="E51">
        <v>15.4</v>
      </c>
      <c r="F51">
        <v>8.3699999999999992</v>
      </c>
      <c r="G51">
        <v>21</v>
      </c>
      <c r="H51">
        <v>62</v>
      </c>
      <c r="I51" s="4">
        <v>0.48680555555555555</v>
      </c>
      <c r="J51" t="s">
        <v>84</v>
      </c>
      <c r="K51">
        <v>2</v>
      </c>
      <c r="L51" t="s">
        <v>63</v>
      </c>
      <c r="M51" t="s">
        <v>70</v>
      </c>
      <c r="N51">
        <v>4</v>
      </c>
      <c r="S51" t="s">
        <v>103</v>
      </c>
      <c r="T51" t="s">
        <v>66</v>
      </c>
      <c r="U51" t="s">
        <v>66</v>
      </c>
      <c r="V51" t="s">
        <v>67</v>
      </c>
      <c r="W51" t="s">
        <v>68</v>
      </c>
    </row>
    <row r="52" spans="1:24">
      <c r="A52" s="3">
        <v>45798</v>
      </c>
      <c r="B52" s="4">
        <v>0.40625</v>
      </c>
      <c r="C52" s="4">
        <v>0.40763888888888888</v>
      </c>
      <c r="D52" t="s">
        <v>95</v>
      </c>
      <c r="E52">
        <v>15.4</v>
      </c>
      <c r="F52">
        <v>8.3699999999999992</v>
      </c>
      <c r="G52">
        <v>21</v>
      </c>
      <c r="H52">
        <v>62</v>
      </c>
      <c r="I52" s="4">
        <v>0.48680555555555555</v>
      </c>
      <c r="J52" t="s">
        <v>84</v>
      </c>
      <c r="K52">
        <v>3</v>
      </c>
      <c r="L52" t="s">
        <v>63</v>
      </c>
      <c r="M52" t="s">
        <v>73</v>
      </c>
      <c r="N52">
        <v>1</v>
      </c>
      <c r="S52" t="s">
        <v>103</v>
      </c>
      <c r="T52" t="s">
        <v>66</v>
      </c>
      <c r="U52" t="s">
        <v>66</v>
      </c>
      <c r="V52" t="s">
        <v>67</v>
      </c>
      <c r="W52" t="s">
        <v>68</v>
      </c>
    </row>
    <row r="53" spans="1:24">
      <c r="A53" s="3">
        <v>45798</v>
      </c>
      <c r="B53" s="4">
        <v>0.40625</v>
      </c>
      <c r="C53" s="4">
        <v>0.40763888888888888</v>
      </c>
      <c r="D53" t="s">
        <v>95</v>
      </c>
      <c r="E53">
        <v>15.4</v>
      </c>
      <c r="F53">
        <v>8.3699999999999992</v>
      </c>
      <c r="G53">
        <v>21</v>
      </c>
      <c r="H53">
        <v>62</v>
      </c>
      <c r="I53" s="4">
        <v>0.48680555555555555</v>
      </c>
      <c r="J53" t="s">
        <v>84</v>
      </c>
      <c r="K53">
        <v>3</v>
      </c>
      <c r="L53" t="s">
        <v>63</v>
      </c>
      <c r="M53" t="s">
        <v>70</v>
      </c>
      <c r="N53">
        <v>3</v>
      </c>
      <c r="S53" t="s">
        <v>103</v>
      </c>
      <c r="T53" t="s">
        <v>66</v>
      </c>
      <c r="U53" t="s">
        <v>66</v>
      </c>
      <c r="V53" t="s">
        <v>67</v>
      </c>
      <c r="W53" t="s">
        <v>68</v>
      </c>
    </row>
    <row r="54" spans="1:24">
      <c r="A54" s="3">
        <v>45798</v>
      </c>
      <c r="B54" s="4">
        <v>0.42430555555555555</v>
      </c>
      <c r="C54" s="4">
        <v>0.42569444444444443</v>
      </c>
      <c r="D54" t="s">
        <v>95</v>
      </c>
      <c r="E54">
        <v>15.5</v>
      </c>
      <c r="F54">
        <v>6.8</v>
      </c>
      <c r="G54">
        <v>21</v>
      </c>
      <c r="H54">
        <v>43.2</v>
      </c>
      <c r="I54" s="4">
        <v>0.48680555555555555</v>
      </c>
      <c r="J54" t="s">
        <v>62</v>
      </c>
      <c r="K54">
        <v>1</v>
      </c>
      <c r="L54" t="s">
        <v>106</v>
      </c>
      <c r="M54" t="s">
        <v>75</v>
      </c>
      <c r="N54">
        <v>1</v>
      </c>
      <c r="Q54">
        <v>2.5</v>
      </c>
      <c r="R54">
        <v>4</v>
      </c>
      <c r="S54" t="s">
        <v>103</v>
      </c>
      <c r="T54" t="s">
        <v>66</v>
      </c>
      <c r="U54" t="s">
        <v>66</v>
      </c>
      <c r="V54" t="s">
        <v>67</v>
      </c>
      <c r="W54" t="s">
        <v>68</v>
      </c>
      <c r="X54" t="s">
        <v>107</v>
      </c>
    </row>
    <row r="55" spans="1:24">
      <c r="A55" s="3">
        <v>45798</v>
      </c>
      <c r="B55" s="4">
        <v>0.42430555555555555</v>
      </c>
      <c r="C55" s="4">
        <v>0.42569444444444443</v>
      </c>
      <c r="D55" t="s">
        <v>95</v>
      </c>
      <c r="E55">
        <v>15.5</v>
      </c>
      <c r="F55">
        <v>6.8</v>
      </c>
      <c r="G55">
        <v>21</v>
      </c>
      <c r="H55">
        <v>43.2</v>
      </c>
      <c r="I55" s="4">
        <v>0.48680555555555555</v>
      </c>
      <c r="J55" t="s">
        <v>62</v>
      </c>
      <c r="K55">
        <v>1</v>
      </c>
      <c r="L55" t="s">
        <v>106</v>
      </c>
      <c r="M55" t="s">
        <v>88</v>
      </c>
      <c r="N55">
        <v>3</v>
      </c>
      <c r="S55" t="s">
        <v>103</v>
      </c>
      <c r="T55" t="s">
        <v>66</v>
      </c>
      <c r="U55" t="s">
        <v>66</v>
      </c>
      <c r="V55" t="s">
        <v>67</v>
      </c>
      <c r="W55" t="s">
        <v>68</v>
      </c>
    </row>
    <row r="56" spans="1:24">
      <c r="A56" s="3">
        <v>45798</v>
      </c>
      <c r="B56" s="4">
        <v>0.42430555555555555</v>
      </c>
      <c r="C56" s="4">
        <v>0.42569444444444443</v>
      </c>
      <c r="D56" t="s">
        <v>95</v>
      </c>
      <c r="E56">
        <v>15.5</v>
      </c>
      <c r="F56">
        <v>6.8</v>
      </c>
      <c r="G56">
        <v>21</v>
      </c>
      <c r="H56">
        <v>43.2</v>
      </c>
      <c r="I56" s="4">
        <v>0.48680555555555555</v>
      </c>
      <c r="J56" t="s">
        <v>62</v>
      </c>
      <c r="K56">
        <v>1</v>
      </c>
      <c r="L56" t="s">
        <v>106</v>
      </c>
      <c r="M56" t="s">
        <v>70</v>
      </c>
      <c r="N56">
        <v>1</v>
      </c>
      <c r="S56" t="s">
        <v>103</v>
      </c>
      <c r="T56" t="s">
        <v>66</v>
      </c>
      <c r="U56" t="s">
        <v>66</v>
      </c>
      <c r="V56" t="s">
        <v>67</v>
      </c>
      <c r="W56" t="s">
        <v>68</v>
      </c>
    </row>
    <row r="57" spans="1:24">
      <c r="A57" s="3">
        <v>45798</v>
      </c>
      <c r="B57" s="4">
        <v>0.43055555555555558</v>
      </c>
      <c r="C57" s="4">
        <v>0.43263888888888891</v>
      </c>
      <c r="D57" t="s">
        <v>95</v>
      </c>
      <c r="E57">
        <v>15.5</v>
      </c>
      <c r="F57">
        <v>6.8</v>
      </c>
      <c r="G57">
        <v>21</v>
      </c>
      <c r="H57">
        <v>43.2</v>
      </c>
      <c r="I57" s="4">
        <v>0.48680555555555555</v>
      </c>
      <c r="J57" t="s">
        <v>62</v>
      </c>
      <c r="K57">
        <v>2</v>
      </c>
      <c r="L57" t="s">
        <v>106</v>
      </c>
      <c r="M57" t="s">
        <v>64</v>
      </c>
      <c r="N57">
        <v>1</v>
      </c>
      <c r="O57">
        <v>5</v>
      </c>
      <c r="S57" t="s">
        <v>103</v>
      </c>
      <c r="T57" t="s">
        <v>66</v>
      </c>
      <c r="U57" t="s">
        <v>66</v>
      </c>
      <c r="V57" t="s">
        <v>67</v>
      </c>
      <c r="W57" t="s">
        <v>68</v>
      </c>
    </row>
    <row r="58" spans="1:24">
      <c r="A58" s="3">
        <v>45798</v>
      </c>
      <c r="B58" s="4">
        <v>0.43055555555555558</v>
      </c>
      <c r="C58" s="4">
        <v>0.43263888888888891</v>
      </c>
      <c r="D58" t="s">
        <v>95</v>
      </c>
      <c r="E58">
        <v>15.5</v>
      </c>
      <c r="F58">
        <v>6.8</v>
      </c>
      <c r="G58">
        <v>21</v>
      </c>
      <c r="H58">
        <v>43.2</v>
      </c>
      <c r="I58" s="4">
        <v>0.48680555555555555</v>
      </c>
      <c r="J58" t="s">
        <v>62</v>
      </c>
      <c r="K58">
        <v>2</v>
      </c>
      <c r="L58" t="s">
        <v>106</v>
      </c>
      <c r="M58" t="s">
        <v>73</v>
      </c>
      <c r="N58">
        <v>2</v>
      </c>
      <c r="S58" t="s">
        <v>103</v>
      </c>
      <c r="T58" t="s">
        <v>66</v>
      </c>
      <c r="U58" t="s">
        <v>66</v>
      </c>
      <c r="V58" t="s">
        <v>67</v>
      </c>
      <c r="W58" t="s">
        <v>68</v>
      </c>
    </row>
    <row r="59" spans="1:24">
      <c r="A59" s="3">
        <v>45798</v>
      </c>
      <c r="B59" s="4">
        <v>0.43055555555555558</v>
      </c>
      <c r="C59" s="4">
        <v>0.43263888888888891</v>
      </c>
      <c r="D59" t="s">
        <v>95</v>
      </c>
      <c r="E59">
        <v>15.5</v>
      </c>
      <c r="F59">
        <v>6.8</v>
      </c>
      <c r="G59">
        <v>21</v>
      </c>
      <c r="H59">
        <v>43.2</v>
      </c>
      <c r="I59" s="4">
        <v>0.48680555555555555</v>
      </c>
      <c r="J59" t="s">
        <v>62</v>
      </c>
      <c r="K59">
        <v>2</v>
      </c>
      <c r="L59" t="s">
        <v>106</v>
      </c>
      <c r="M59" t="s">
        <v>70</v>
      </c>
      <c r="N59">
        <v>5</v>
      </c>
      <c r="S59" t="s">
        <v>103</v>
      </c>
      <c r="T59" t="s">
        <v>66</v>
      </c>
      <c r="U59" t="s">
        <v>66</v>
      </c>
      <c r="V59" t="s">
        <v>67</v>
      </c>
      <c r="W59" t="s">
        <v>68</v>
      </c>
    </row>
    <row r="60" spans="1:24">
      <c r="A60" s="3">
        <v>45798</v>
      </c>
      <c r="B60" s="4">
        <v>0.43611111111111112</v>
      </c>
      <c r="C60" s="4">
        <v>0.43680555555555556</v>
      </c>
      <c r="D60" t="s">
        <v>102</v>
      </c>
      <c r="E60">
        <v>15.5</v>
      </c>
      <c r="F60">
        <v>6.8</v>
      </c>
      <c r="G60">
        <v>21</v>
      </c>
      <c r="H60">
        <v>43.2</v>
      </c>
      <c r="I60" s="4">
        <v>0.48680555555555555</v>
      </c>
      <c r="J60" t="s">
        <v>62</v>
      </c>
      <c r="K60">
        <v>3</v>
      </c>
      <c r="L60" t="s">
        <v>106</v>
      </c>
      <c r="M60" t="s">
        <v>108</v>
      </c>
      <c r="N60">
        <v>1</v>
      </c>
      <c r="O60">
        <v>3</v>
      </c>
      <c r="S60" t="s">
        <v>103</v>
      </c>
      <c r="T60" t="s">
        <v>66</v>
      </c>
      <c r="U60" t="s">
        <v>66</v>
      </c>
      <c r="V60" t="s">
        <v>67</v>
      </c>
      <c r="W60" t="s">
        <v>68</v>
      </c>
    </row>
    <row r="61" spans="1:24">
      <c r="A61" s="3">
        <v>45798</v>
      </c>
      <c r="B61" s="4">
        <v>0.43611111111111112</v>
      </c>
      <c r="C61" s="4">
        <v>0.43680555555555556</v>
      </c>
      <c r="D61" t="s">
        <v>102</v>
      </c>
      <c r="E61">
        <v>15.5</v>
      </c>
      <c r="F61">
        <v>6.8</v>
      </c>
      <c r="G61">
        <v>21</v>
      </c>
      <c r="H61">
        <v>43.2</v>
      </c>
      <c r="I61" s="4">
        <v>0.48680555555555555</v>
      </c>
      <c r="J61" t="s">
        <v>62</v>
      </c>
      <c r="K61">
        <v>3</v>
      </c>
      <c r="L61" t="s">
        <v>106</v>
      </c>
      <c r="M61" t="s">
        <v>109</v>
      </c>
      <c r="N61">
        <v>1</v>
      </c>
      <c r="O61">
        <v>3</v>
      </c>
      <c r="S61" t="s">
        <v>103</v>
      </c>
      <c r="T61" t="s">
        <v>66</v>
      </c>
      <c r="U61" t="s">
        <v>66</v>
      </c>
      <c r="V61" t="s">
        <v>67</v>
      </c>
      <c r="W61" t="s">
        <v>68</v>
      </c>
    </row>
    <row r="62" spans="1:24">
      <c r="A62" s="3">
        <v>45798</v>
      </c>
      <c r="B62" s="4">
        <v>0.43611111111111112</v>
      </c>
      <c r="C62" s="4">
        <v>0.43680555555555556</v>
      </c>
      <c r="D62" t="s">
        <v>102</v>
      </c>
      <c r="E62">
        <v>15.5</v>
      </c>
      <c r="F62">
        <v>6.8</v>
      </c>
      <c r="G62">
        <v>21</v>
      </c>
      <c r="H62">
        <v>43.2</v>
      </c>
      <c r="I62" s="4">
        <v>0.48680555555555555</v>
      </c>
      <c r="J62" t="s">
        <v>62</v>
      </c>
      <c r="K62">
        <v>3</v>
      </c>
      <c r="L62" t="s">
        <v>106</v>
      </c>
      <c r="M62" t="s">
        <v>75</v>
      </c>
      <c r="N62">
        <v>4</v>
      </c>
      <c r="Q62" t="s">
        <v>110</v>
      </c>
      <c r="R62" t="s">
        <v>111</v>
      </c>
      <c r="S62" t="s">
        <v>103</v>
      </c>
      <c r="T62" t="s">
        <v>66</v>
      </c>
      <c r="U62" t="s">
        <v>66</v>
      </c>
      <c r="V62" t="s">
        <v>67</v>
      </c>
      <c r="W62" t="s">
        <v>68</v>
      </c>
      <c r="X62" t="s">
        <v>112</v>
      </c>
    </row>
    <row r="63" spans="1:24">
      <c r="A63" s="3">
        <v>45798</v>
      </c>
      <c r="B63" s="4">
        <v>0.43611111111111112</v>
      </c>
      <c r="C63" s="4">
        <v>0.43680555555555556</v>
      </c>
      <c r="D63" t="s">
        <v>102</v>
      </c>
      <c r="E63">
        <v>15.5</v>
      </c>
      <c r="F63">
        <v>6.8</v>
      </c>
      <c r="G63">
        <v>21</v>
      </c>
      <c r="H63">
        <v>43.2</v>
      </c>
      <c r="I63" s="4">
        <v>0.48680555555555555</v>
      </c>
      <c r="J63" t="s">
        <v>62</v>
      </c>
      <c r="K63">
        <v>3</v>
      </c>
      <c r="L63" t="s">
        <v>106</v>
      </c>
      <c r="M63" t="s">
        <v>88</v>
      </c>
      <c r="N63">
        <v>10</v>
      </c>
      <c r="S63" t="s">
        <v>103</v>
      </c>
      <c r="T63" t="s">
        <v>66</v>
      </c>
      <c r="U63" t="s">
        <v>66</v>
      </c>
      <c r="V63" t="s">
        <v>67</v>
      </c>
      <c r="W63" t="s">
        <v>68</v>
      </c>
    </row>
    <row r="64" spans="1:24">
      <c r="A64" s="3">
        <v>45798</v>
      </c>
      <c r="B64" s="4">
        <v>0.43611111111111112</v>
      </c>
      <c r="C64" s="4">
        <v>0.43680555555555556</v>
      </c>
      <c r="D64" t="s">
        <v>102</v>
      </c>
      <c r="E64">
        <v>15.5</v>
      </c>
      <c r="F64">
        <v>6.8</v>
      </c>
      <c r="G64">
        <v>21</v>
      </c>
      <c r="H64">
        <v>43.2</v>
      </c>
      <c r="I64" s="4">
        <v>0.48680555555555555</v>
      </c>
      <c r="J64" t="s">
        <v>62</v>
      </c>
      <c r="K64">
        <v>3</v>
      </c>
      <c r="L64" t="s">
        <v>106</v>
      </c>
      <c r="M64" t="s">
        <v>73</v>
      </c>
      <c r="N64">
        <v>2</v>
      </c>
      <c r="S64" t="s">
        <v>103</v>
      </c>
      <c r="T64" t="s">
        <v>66</v>
      </c>
      <c r="U64" t="s">
        <v>66</v>
      </c>
      <c r="V64" t="s">
        <v>67</v>
      </c>
      <c r="W64" t="s">
        <v>68</v>
      </c>
    </row>
    <row r="65" spans="1:23">
      <c r="A65" s="3">
        <v>45798</v>
      </c>
      <c r="B65" s="4">
        <v>0.43611111111111112</v>
      </c>
      <c r="C65" s="4">
        <v>0.43680555555555556</v>
      </c>
      <c r="D65" t="s">
        <v>102</v>
      </c>
      <c r="E65">
        <v>15.5</v>
      </c>
      <c r="F65">
        <v>6.8</v>
      </c>
      <c r="G65">
        <v>21</v>
      </c>
      <c r="H65">
        <v>43.2</v>
      </c>
      <c r="I65" s="4">
        <v>0.48680555555555555</v>
      </c>
      <c r="J65" t="s">
        <v>62</v>
      </c>
      <c r="K65">
        <v>3</v>
      </c>
      <c r="L65" t="s">
        <v>106</v>
      </c>
      <c r="M65" t="s">
        <v>70</v>
      </c>
      <c r="N65">
        <v>27</v>
      </c>
      <c r="S65" t="s">
        <v>103</v>
      </c>
      <c r="T65" t="s">
        <v>66</v>
      </c>
      <c r="U65" t="s">
        <v>66</v>
      </c>
      <c r="V65" t="s">
        <v>67</v>
      </c>
      <c r="W65" t="s">
        <v>68</v>
      </c>
    </row>
    <row r="66" spans="1:23">
      <c r="A66" s="3">
        <v>45812</v>
      </c>
      <c r="B66" s="4">
        <v>0.39027777777777778</v>
      </c>
      <c r="C66" s="4">
        <v>0.39166666666666666</v>
      </c>
      <c r="D66" t="s">
        <v>61</v>
      </c>
      <c r="E66">
        <v>18.2</v>
      </c>
      <c r="F66">
        <v>16.920000000000002</v>
      </c>
      <c r="G66">
        <v>6</v>
      </c>
      <c r="H66">
        <v>92.8</v>
      </c>
      <c r="I66" s="4">
        <v>0.48055555555555557</v>
      </c>
      <c r="J66" t="s">
        <v>84</v>
      </c>
      <c r="K66">
        <v>1</v>
      </c>
      <c r="L66" t="s">
        <v>85</v>
      </c>
      <c r="M66" t="s">
        <v>73</v>
      </c>
      <c r="N66">
        <v>8</v>
      </c>
      <c r="S66" t="s">
        <v>113</v>
      </c>
      <c r="T66" t="s">
        <v>66</v>
      </c>
      <c r="U66" t="s">
        <v>66</v>
      </c>
      <c r="V66" t="s">
        <v>67</v>
      </c>
      <c r="W66" t="s">
        <v>68</v>
      </c>
    </row>
    <row r="67" spans="1:23">
      <c r="A67" s="3">
        <v>45812</v>
      </c>
      <c r="B67" s="4">
        <v>0.39027777777777778</v>
      </c>
      <c r="C67" s="4">
        <v>0.39166666666666666</v>
      </c>
      <c r="D67" t="s">
        <v>61</v>
      </c>
      <c r="E67">
        <v>18.2</v>
      </c>
      <c r="F67">
        <v>16.920000000000002</v>
      </c>
      <c r="G67">
        <v>6</v>
      </c>
      <c r="H67">
        <v>92.8</v>
      </c>
      <c r="I67" s="4">
        <v>0.48055555555555557</v>
      </c>
      <c r="J67" t="s">
        <v>84</v>
      </c>
      <c r="K67">
        <v>1</v>
      </c>
      <c r="L67" t="s">
        <v>85</v>
      </c>
      <c r="M67" t="s">
        <v>70</v>
      </c>
      <c r="N67">
        <v>1</v>
      </c>
      <c r="S67" t="s">
        <v>113</v>
      </c>
      <c r="T67" t="s">
        <v>66</v>
      </c>
      <c r="U67" t="s">
        <v>66</v>
      </c>
      <c r="V67" t="s">
        <v>67</v>
      </c>
      <c r="W67" t="s">
        <v>68</v>
      </c>
    </row>
    <row r="68" spans="1:23">
      <c r="A68" s="3">
        <v>45812</v>
      </c>
      <c r="B68" s="4">
        <v>0.39027777777777778</v>
      </c>
      <c r="C68" s="4">
        <v>0.39166666666666666</v>
      </c>
      <c r="D68" t="s">
        <v>61</v>
      </c>
      <c r="E68">
        <v>18.2</v>
      </c>
      <c r="F68">
        <v>16.920000000000002</v>
      </c>
      <c r="G68">
        <v>6</v>
      </c>
      <c r="H68">
        <v>92.8</v>
      </c>
      <c r="I68" s="4">
        <v>0.48055555555555557</v>
      </c>
      <c r="J68" t="s">
        <v>84</v>
      </c>
      <c r="K68">
        <v>1</v>
      </c>
      <c r="L68" t="s">
        <v>85</v>
      </c>
      <c r="M68" t="s">
        <v>114</v>
      </c>
      <c r="N68">
        <v>3</v>
      </c>
      <c r="O68">
        <v>7</v>
      </c>
      <c r="P68">
        <v>6</v>
      </c>
      <c r="S68" t="s">
        <v>113</v>
      </c>
      <c r="T68" t="s">
        <v>66</v>
      </c>
      <c r="U68" t="s">
        <v>66</v>
      </c>
      <c r="V68" t="s">
        <v>67</v>
      </c>
      <c r="W68" t="s">
        <v>68</v>
      </c>
    </row>
    <row r="69" spans="1:23">
      <c r="A69" s="3">
        <v>45812</v>
      </c>
      <c r="B69" s="4">
        <v>0.39930555555555558</v>
      </c>
      <c r="C69" s="4">
        <v>0.40138888888888891</v>
      </c>
      <c r="D69" t="s">
        <v>61</v>
      </c>
      <c r="E69">
        <v>18.2</v>
      </c>
      <c r="F69">
        <v>16.920000000000002</v>
      </c>
      <c r="G69">
        <v>6</v>
      </c>
      <c r="H69">
        <v>92.8</v>
      </c>
      <c r="I69" s="4">
        <v>0.48055555555555557</v>
      </c>
      <c r="J69" t="s">
        <v>84</v>
      </c>
      <c r="K69">
        <v>2</v>
      </c>
      <c r="L69" t="s">
        <v>85</v>
      </c>
      <c r="M69" t="s">
        <v>86</v>
      </c>
      <c r="N69">
        <v>5</v>
      </c>
      <c r="O69">
        <v>7.5</v>
      </c>
      <c r="P69">
        <v>6.5</v>
      </c>
      <c r="S69" t="s">
        <v>113</v>
      </c>
      <c r="T69" t="s">
        <v>66</v>
      </c>
      <c r="U69" t="s">
        <v>66</v>
      </c>
      <c r="V69" t="s">
        <v>67</v>
      </c>
      <c r="W69" t="s">
        <v>68</v>
      </c>
    </row>
    <row r="70" spans="1:23">
      <c r="A70" s="3">
        <v>45812</v>
      </c>
      <c r="B70" s="4">
        <v>0.39930555555555558</v>
      </c>
      <c r="C70" s="4">
        <v>0.40138888888888891</v>
      </c>
      <c r="D70" t="s">
        <v>61</v>
      </c>
      <c r="E70">
        <v>18.2</v>
      </c>
      <c r="F70">
        <v>16.920000000000002</v>
      </c>
      <c r="G70">
        <v>6</v>
      </c>
      <c r="H70">
        <v>92.8</v>
      </c>
      <c r="I70" s="4">
        <v>0.48055555555555557</v>
      </c>
      <c r="J70" t="s">
        <v>84</v>
      </c>
      <c r="K70">
        <v>2</v>
      </c>
      <c r="L70" t="s">
        <v>85</v>
      </c>
      <c r="M70" t="s">
        <v>88</v>
      </c>
      <c r="N70">
        <v>2</v>
      </c>
      <c r="S70" t="s">
        <v>113</v>
      </c>
      <c r="T70" t="s">
        <v>66</v>
      </c>
      <c r="U70" t="s">
        <v>66</v>
      </c>
      <c r="V70" t="s">
        <v>67</v>
      </c>
      <c r="W70" t="s">
        <v>68</v>
      </c>
    </row>
    <row r="71" spans="1:23">
      <c r="A71" s="3">
        <v>45812</v>
      </c>
      <c r="B71" s="4">
        <v>0.39930555555555558</v>
      </c>
      <c r="C71" s="4">
        <v>0.40138888888888891</v>
      </c>
      <c r="D71" t="s">
        <v>61</v>
      </c>
      <c r="E71">
        <v>18.2</v>
      </c>
      <c r="F71">
        <v>16.920000000000002</v>
      </c>
      <c r="G71">
        <v>6</v>
      </c>
      <c r="H71">
        <v>92.8</v>
      </c>
      <c r="I71" s="4">
        <v>0.48055555555555557</v>
      </c>
      <c r="J71" t="s">
        <v>84</v>
      </c>
      <c r="K71">
        <v>2</v>
      </c>
      <c r="L71" t="s">
        <v>85</v>
      </c>
      <c r="M71" t="s">
        <v>73</v>
      </c>
      <c r="N71">
        <v>1</v>
      </c>
      <c r="S71" t="s">
        <v>113</v>
      </c>
      <c r="T71" t="s">
        <v>66</v>
      </c>
      <c r="U71" t="s">
        <v>66</v>
      </c>
      <c r="V71" t="s">
        <v>67</v>
      </c>
      <c r="W71" t="s">
        <v>68</v>
      </c>
    </row>
    <row r="72" spans="1:23">
      <c r="A72" s="3">
        <v>45812</v>
      </c>
      <c r="B72" s="4">
        <v>0.39930555555555558</v>
      </c>
      <c r="C72" s="4">
        <v>0.40138888888888891</v>
      </c>
      <c r="D72" t="s">
        <v>61</v>
      </c>
      <c r="E72">
        <v>18.2</v>
      </c>
      <c r="F72">
        <v>16.920000000000002</v>
      </c>
      <c r="G72">
        <v>6</v>
      </c>
      <c r="H72">
        <v>92.8</v>
      </c>
      <c r="I72" s="4">
        <v>0.48055555555555557</v>
      </c>
      <c r="J72" t="s">
        <v>84</v>
      </c>
      <c r="K72">
        <v>2</v>
      </c>
      <c r="L72" t="s">
        <v>85</v>
      </c>
      <c r="M72" t="s">
        <v>70</v>
      </c>
      <c r="N72">
        <v>2</v>
      </c>
      <c r="S72" t="s">
        <v>113</v>
      </c>
      <c r="T72" t="s">
        <v>66</v>
      </c>
      <c r="U72" t="s">
        <v>66</v>
      </c>
      <c r="V72" t="s">
        <v>67</v>
      </c>
      <c r="W72" t="s">
        <v>68</v>
      </c>
    </row>
    <row r="73" spans="1:23">
      <c r="A73" s="3">
        <v>45812</v>
      </c>
      <c r="B73" s="4">
        <v>0.39930555555555558</v>
      </c>
      <c r="C73" s="4">
        <v>0.40138888888888891</v>
      </c>
      <c r="D73" t="s">
        <v>61</v>
      </c>
      <c r="E73">
        <v>18.2</v>
      </c>
      <c r="F73">
        <v>16.920000000000002</v>
      </c>
      <c r="G73">
        <v>6</v>
      </c>
      <c r="H73">
        <v>92.8</v>
      </c>
      <c r="I73" s="4">
        <v>0.48055555555555557</v>
      </c>
      <c r="J73" t="s">
        <v>84</v>
      </c>
      <c r="K73">
        <v>2</v>
      </c>
      <c r="L73" t="s">
        <v>85</v>
      </c>
      <c r="M73" t="s">
        <v>115</v>
      </c>
      <c r="N73">
        <v>1</v>
      </c>
      <c r="O73">
        <v>7.5</v>
      </c>
      <c r="S73" t="s">
        <v>113</v>
      </c>
      <c r="T73" t="s">
        <v>66</v>
      </c>
      <c r="U73" t="s">
        <v>66</v>
      </c>
      <c r="V73" t="s">
        <v>67</v>
      </c>
      <c r="W73" t="s">
        <v>68</v>
      </c>
    </row>
    <row r="74" spans="1:23">
      <c r="A74" s="3">
        <v>45812</v>
      </c>
      <c r="B74" s="4">
        <v>0.40972222222222221</v>
      </c>
      <c r="C74" s="4">
        <v>0.41180555555555554</v>
      </c>
      <c r="D74" t="s">
        <v>61</v>
      </c>
      <c r="E74">
        <v>18.2</v>
      </c>
      <c r="F74">
        <v>16.920000000000002</v>
      </c>
      <c r="G74">
        <v>6</v>
      </c>
      <c r="H74">
        <v>92.8</v>
      </c>
      <c r="I74" s="4">
        <v>0.48055555555555557</v>
      </c>
      <c r="J74" t="s">
        <v>84</v>
      </c>
      <c r="K74">
        <v>3</v>
      </c>
      <c r="L74" t="s">
        <v>85</v>
      </c>
      <c r="M74" t="s">
        <v>116</v>
      </c>
      <c r="N74">
        <v>1</v>
      </c>
      <c r="O74">
        <v>4</v>
      </c>
      <c r="S74" t="s">
        <v>113</v>
      </c>
      <c r="T74" t="s">
        <v>66</v>
      </c>
      <c r="U74" t="s">
        <v>66</v>
      </c>
      <c r="V74" t="s">
        <v>67</v>
      </c>
      <c r="W74" t="s">
        <v>68</v>
      </c>
    </row>
    <row r="75" spans="1:23">
      <c r="A75" s="3">
        <v>45812</v>
      </c>
      <c r="B75" s="4">
        <v>0.40972222222222221</v>
      </c>
      <c r="C75" s="4">
        <v>0.41180555555555554</v>
      </c>
      <c r="D75" t="s">
        <v>61</v>
      </c>
      <c r="E75">
        <v>18.2</v>
      </c>
      <c r="F75">
        <v>16.920000000000002</v>
      </c>
      <c r="G75">
        <v>6</v>
      </c>
      <c r="H75">
        <v>92.8</v>
      </c>
      <c r="I75" s="4">
        <v>0.48055555555555557</v>
      </c>
      <c r="J75" t="s">
        <v>84</v>
      </c>
      <c r="K75">
        <v>3</v>
      </c>
      <c r="L75" t="s">
        <v>85</v>
      </c>
      <c r="M75" t="s">
        <v>88</v>
      </c>
      <c r="N75">
        <v>3</v>
      </c>
      <c r="S75" t="s">
        <v>113</v>
      </c>
      <c r="T75" t="s">
        <v>66</v>
      </c>
      <c r="U75" t="s">
        <v>66</v>
      </c>
      <c r="V75" t="s">
        <v>67</v>
      </c>
      <c r="W75" t="s">
        <v>68</v>
      </c>
    </row>
    <row r="76" spans="1:23">
      <c r="A76" s="3">
        <v>45812</v>
      </c>
      <c r="B76" s="4">
        <v>0.40972222222222221</v>
      </c>
      <c r="C76" s="4">
        <v>0.41180555555555554</v>
      </c>
      <c r="D76" t="s">
        <v>61</v>
      </c>
      <c r="E76">
        <v>18.2</v>
      </c>
      <c r="F76">
        <v>16.920000000000002</v>
      </c>
      <c r="G76">
        <v>6</v>
      </c>
      <c r="H76">
        <v>92.8</v>
      </c>
      <c r="I76" s="4">
        <v>0.48055555555555557</v>
      </c>
      <c r="J76" t="s">
        <v>84</v>
      </c>
      <c r="K76">
        <v>3</v>
      </c>
      <c r="L76" t="s">
        <v>85</v>
      </c>
      <c r="M76" t="s">
        <v>73</v>
      </c>
      <c r="N76">
        <v>10</v>
      </c>
      <c r="S76" t="s">
        <v>113</v>
      </c>
      <c r="T76" t="s">
        <v>66</v>
      </c>
      <c r="U76" t="s">
        <v>66</v>
      </c>
      <c r="V76" t="s">
        <v>67</v>
      </c>
      <c r="W76" t="s">
        <v>68</v>
      </c>
    </row>
    <row r="77" spans="1:23">
      <c r="A77" s="3">
        <v>45812</v>
      </c>
      <c r="B77" s="4">
        <v>0.40972222222222221</v>
      </c>
      <c r="C77" s="4">
        <v>0.41180555555555554</v>
      </c>
      <c r="D77" t="s">
        <v>61</v>
      </c>
      <c r="E77">
        <v>18.2</v>
      </c>
      <c r="F77">
        <v>16.920000000000002</v>
      </c>
      <c r="G77">
        <v>6</v>
      </c>
      <c r="H77">
        <v>92.8</v>
      </c>
      <c r="I77" s="4">
        <v>0.48055555555555557</v>
      </c>
      <c r="J77" t="s">
        <v>84</v>
      </c>
      <c r="K77">
        <v>3</v>
      </c>
      <c r="L77" t="s">
        <v>85</v>
      </c>
      <c r="M77" t="s">
        <v>117</v>
      </c>
      <c r="N77">
        <v>1</v>
      </c>
      <c r="O77">
        <v>16</v>
      </c>
      <c r="S77" t="s">
        <v>113</v>
      </c>
      <c r="T77" t="s">
        <v>66</v>
      </c>
      <c r="U77" t="s">
        <v>66</v>
      </c>
      <c r="V77" t="s">
        <v>67</v>
      </c>
      <c r="W77" t="s">
        <v>68</v>
      </c>
    </row>
    <row r="78" spans="1:23">
      <c r="A78" s="3">
        <v>45812</v>
      </c>
      <c r="B78" s="4">
        <v>0.40972222222222221</v>
      </c>
      <c r="C78" s="4">
        <v>0.41180555555555554</v>
      </c>
      <c r="D78" t="s">
        <v>61</v>
      </c>
      <c r="E78">
        <v>19.100000000000001</v>
      </c>
      <c r="F78">
        <v>18.100000000000001</v>
      </c>
      <c r="G78">
        <v>4</v>
      </c>
      <c r="H78">
        <v>23.1</v>
      </c>
      <c r="I78" s="4">
        <v>0.48055555555555557</v>
      </c>
      <c r="J78" t="s">
        <v>62</v>
      </c>
      <c r="K78">
        <v>1</v>
      </c>
      <c r="L78" t="s">
        <v>85</v>
      </c>
      <c r="M78" t="s">
        <v>64</v>
      </c>
      <c r="N78">
        <v>4</v>
      </c>
      <c r="O78">
        <v>5</v>
      </c>
      <c r="S78" t="s">
        <v>113</v>
      </c>
      <c r="T78" t="s">
        <v>66</v>
      </c>
      <c r="U78" t="s">
        <v>66</v>
      </c>
      <c r="V78" t="s">
        <v>67</v>
      </c>
      <c r="W78" t="s">
        <v>68</v>
      </c>
    </row>
    <row r="79" spans="1:23">
      <c r="A79" s="3">
        <v>45812</v>
      </c>
      <c r="B79" s="4">
        <v>0.40972222222222221</v>
      </c>
      <c r="C79" s="4">
        <v>0.41180555555555554</v>
      </c>
      <c r="D79" t="s">
        <v>61</v>
      </c>
      <c r="E79">
        <v>19.100000000000001</v>
      </c>
      <c r="F79">
        <v>18.100000000000001</v>
      </c>
      <c r="G79">
        <v>4</v>
      </c>
      <c r="H79">
        <v>23.1</v>
      </c>
      <c r="I79" s="4">
        <v>0.48055555555555557</v>
      </c>
      <c r="J79" t="s">
        <v>62</v>
      </c>
      <c r="K79">
        <v>1</v>
      </c>
      <c r="L79" t="s">
        <v>85</v>
      </c>
      <c r="M79" t="s">
        <v>114</v>
      </c>
      <c r="N79">
        <v>1</v>
      </c>
      <c r="O79">
        <v>7</v>
      </c>
      <c r="S79" t="s">
        <v>113</v>
      </c>
      <c r="T79" t="s">
        <v>66</v>
      </c>
      <c r="U79" t="s">
        <v>66</v>
      </c>
      <c r="V79" t="s">
        <v>67</v>
      </c>
      <c r="W79" t="s">
        <v>68</v>
      </c>
    </row>
    <row r="80" spans="1:23">
      <c r="A80" s="3">
        <v>45812</v>
      </c>
      <c r="B80" s="4">
        <v>0.40972222222222221</v>
      </c>
      <c r="C80" s="4">
        <v>0.41180555555555554</v>
      </c>
      <c r="D80" t="s">
        <v>61</v>
      </c>
      <c r="E80">
        <v>19.100000000000001</v>
      </c>
      <c r="F80">
        <v>18.100000000000001</v>
      </c>
      <c r="G80">
        <v>4</v>
      </c>
      <c r="H80">
        <v>23.1</v>
      </c>
      <c r="I80" s="4">
        <v>0.48055555555555557</v>
      </c>
      <c r="J80" t="s">
        <v>62</v>
      </c>
      <c r="K80">
        <v>1</v>
      </c>
      <c r="L80" t="s">
        <v>85</v>
      </c>
      <c r="M80" t="s">
        <v>116</v>
      </c>
      <c r="N80">
        <v>4</v>
      </c>
      <c r="O80">
        <v>3.5</v>
      </c>
      <c r="S80" t="s">
        <v>113</v>
      </c>
      <c r="T80" t="s">
        <v>66</v>
      </c>
      <c r="U80" t="s">
        <v>66</v>
      </c>
      <c r="V80" t="s">
        <v>67</v>
      </c>
      <c r="W80" t="s">
        <v>68</v>
      </c>
    </row>
    <row r="81" spans="1:24">
      <c r="A81" s="3">
        <v>45812</v>
      </c>
      <c r="B81" s="4">
        <v>0.40972222222222221</v>
      </c>
      <c r="C81" s="4">
        <v>0.41180555555555554</v>
      </c>
      <c r="D81" t="s">
        <v>61</v>
      </c>
      <c r="E81">
        <v>19.100000000000001</v>
      </c>
      <c r="F81">
        <v>18.100000000000001</v>
      </c>
      <c r="G81">
        <v>4</v>
      </c>
      <c r="H81">
        <v>23.1</v>
      </c>
      <c r="I81" s="4">
        <v>0.48055555555555557</v>
      </c>
      <c r="J81" t="s">
        <v>62</v>
      </c>
      <c r="K81">
        <v>1</v>
      </c>
      <c r="L81" t="s">
        <v>85</v>
      </c>
      <c r="M81" t="s">
        <v>75</v>
      </c>
      <c r="N81">
        <v>3</v>
      </c>
      <c r="Q81" t="s">
        <v>118</v>
      </c>
      <c r="R81" t="s">
        <v>119</v>
      </c>
      <c r="S81" t="s">
        <v>113</v>
      </c>
      <c r="T81" t="s">
        <v>66</v>
      </c>
      <c r="U81" t="s">
        <v>66</v>
      </c>
      <c r="V81" t="s">
        <v>67</v>
      </c>
      <c r="W81" t="s">
        <v>68</v>
      </c>
      <c r="X81" t="s">
        <v>120</v>
      </c>
    </row>
    <row r="82" spans="1:24">
      <c r="A82" s="3">
        <v>45812</v>
      </c>
      <c r="B82" s="4">
        <v>0.40972222222222221</v>
      </c>
      <c r="C82" s="4">
        <v>0.41180555555555554</v>
      </c>
      <c r="D82" t="s">
        <v>61</v>
      </c>
      <c r="E82">
        <v>19.100000000000001</v>
      </c>
      <c r="F82">
        <v>18.100000000000001</v>
      </c>
      <c r="G82">
        <v>4</v>
      </c>
      <c r="H82">
        <v>23.1</v>
      </c>
      <c r="I82" s="4">
        <v>0.48055555555555557</v>
      </c>
      <c r="J82" t="s">
        <v>62</v>
      </c>
      <c r="K82">
        <v>1</v>
      </c>
      <c r="L82" t="s">
        <v>85</v>
      </c>
      <c r="M82" t="s">
        <v>88</v>
      </c>
      <c r="N82">
        <v>7</v>
      </c>
      <c r="S82" t="s">
        <v>113</v>
      </c>
      <c r="T82" t="s">
        <v>66</v>
      </c>
      <c r="U82" t="s">
        <v>66</v>
      </c>
      <c r="V82" t="s">
        <v>67</v>
      </c>
      <c r="W82" t="s">
        <v>68</v>
      </c>
    </row>
    <row r="83" spans="1:24">
      <c r="A83" s="3">
        <v>45812</v>
      </c>
      <c r="B83" s="4">
        <v>0.40972222222222221</v>
      </c>
      <c r="C83" s="4">
        <v>0.41180555555555554</v>
      </c>
      <c r="D83" t="s">
        <v>61</v>
      </c>
      <c r="E83">
        <v>19.100000000000001</v>
      </c>
      <c r="F83">
        <v>18.100000000000001</v>
      </c>
      <c r="G83">
        <v>4</v>
      </c>
      <c r="H83">
        <v>23.1</v>
      </c>
      <c r="I83" s="4">
        <v>0.48055555555555557</v>
      </c>
      <c r="J83" t="s">
        <v>62</v>
      </c>
      <c r="K83">
        <v>1</v>
      </c>
      <c r="L83" t="s">
        <v>85</v>
      </c>
      <c r="M83" t="s">
        <v>73</v>
      </c>
      <c r="N83">
        <v>1</v>
      </c>
      <c r="S83" t="s">
        <v>113</v>
      </c>
      <c r="T83" t="s">
        <v>66</v>
      </c>
      <c r="U83" t="s">
        <v>66</v>
      </c>
      <c r="V83" t="s">
        <v>67</v>
      </c>
      <c r="W83" t="s">
        <v>68</v>
      </c>
    </row>
    <row r="84" spans="1:24">
      <c r="A84" s="3">
        <v>45812</v>
      </c>
      <c r="B84" s="4">
        <v>0.43194444444444446</v>
      </c>
      <c r="C84" s="4">
        <v>0.43333333333333335</v>
      </c>
      <c r="D84" t="s">
        <v>61</v>
      </c>
      <c r="E84">
        <v>19.100000000000001</v>
      </c>
      <c r="F84">
        <v>18.100000000000001</v>
      </c>
      <c r="G84">
        <v>4</v>
      </c>
      <c r="H84">
        <v>23.1</v>
      </c>
      <c r="I84" s="4">
        <v>0.48055555555555557</v>
      </c>
      <c r="J84" t="s">
        <v>62</v>
      </c>
      <c r="K84">
        <v>2</v>
      </c>
      <c r="L84" t="s">
        <v>85</v>
      </c>
      <c r="M84" t="s">
        <v>116</v>
      </c>
      <c r="N84">
        <v>5</v>
      </c>
      <c r="O84">
        <v>4.5</v>
      </c>
      <c r="P84">
        <v>3.5</v>
      </c>
      <c r="S84" t="s">
        <v>113</v>
      </c>
      <c r="T84" t="s">
        <v>66</v>
      </c>
      <c r="U84" t="s">
        <v>66</v>
      </c>
      <c r="V84" t="s">
        <v>67</v>
      </c>
      <c r="W84" t="s">
        <v>68</v>
      </c>
    </row>
    <row r="85" spans="1:24">
      <c r="A85" s="3">
        <v>45812</v>
      </c>
      <c r="B85" s="4">
        <v>0.43194444444444446</v>
      </c>
      <c r="C85" s="4">
        <v>0.43333333333333335</v>
      </c>
      <c r="D85" t="s">
        <v>61</v>
      </c>
      <c r="E85">
        <v>19.100000000000001</v>
      </c>
      <c r="F85">
        <v>18.100000000000001</v>
      </c>
      <c r="G85">
        <v>4</v>
      </c>
      <c r="H85">
        <v>23.1</v>
      </c>
      <c r="I85" s="4">
        <v>0.48055555555555557</v>
      </c>
      <c r="J85" t="s">
        <v>62</v>
      </c>
      <c r="K85">
        <v>2</v>
      </c>
      <c r="L85" t="s">
        <v>85</v>
      </c>
      <c r="M85" t="s">
        <v>75</v>
      </c>
      <c r="N85">
        <v>2</v>
      </c>
      <c r="Q85" t="s">
        <v>121</v>
      </c>
      <c r="R85" t="s">
        <v>122</v>
      </c>
      <c r="S85" t="s">
        <v>113</v>
      </c>
      <c r="T85" t="s">
        <v>66</v>
      </c>
      <c r="U85" t="s">
        <v>66</v>
      </c>
      <c r="V85" t="s">
        <v>67</v>
      </c>
      <c r="W85" t="s">
        <v>68</v>
      </c>
    </row>
    <row r="86" spans="1:24">
      <c r="A86" s="3">
        <v>45812</v>
      </c>
      <c r="B86" s="4">
        <v>0.43194444444444446</v>
      </c>
      <c r="C86" s="4">
        <v>0.43333333333333335</v>
      </c>
      <c r="D86" t="s">
        <v>61</v>
      </c>
      <c r="E86">
        <v>19.100000000000001</v>
      </c>
      <c r="F86">
        <v>18.100000000000001</v>
      </c>
      <c r="G86">
        <v>4</v>
      </c>
      <c r="H86">
        <v>23.1</v>
      </c>
      <c r="I86" s="4">
        <v>0.48055555555555557</v>
      </c>
      <c r="J86" t="s">
        <v>62</v>
      </c>
      <c r="K86">
        <v>2</v>
      </c>
      <c r="L86" t="s">
        <v>85</v>
      </c>
      <c r="M86" t="s">
        <v>88</v>
      </c>
      <c r="N86">
        <v>10</v>
      </c>
      <c r="S86" t="s">
        <v>113</v>
      </c>
      <c r="T86" t="s">
        <v>66</v>
      </c>
      <c r="U86" t="s">
        <v>66</v>
      </c>
      <c r="V86" t="s">
        <v>67</v>
      </c>
      <c r="W86" t="s">
        <v>68</v>
      </c>
    </row>
    <row r="87" spans="1:24">
      <c r="A87" s="3">
        <v>45812</v>
      </c>
      <c r="B87" s="4">
        <v>0.43194444444444446</v>
      </c>
      <c r="C87" s="4">
        <v>0.43333333333333335</v>
      </c>
      <c r="D87" t="s">
        <v>61</v>
      </c>
      <c r="E87">
        <v>19.100000000000001</v>
      </c>
      <c r="F87">
        <v>18.100000000000001</v>
      </c>
      <c r="G87">
        <v>4</v>
      </c>
      <c r="H87">
        <v>23.1</v>
      </c>
      <c r="I87" s="4">
        <v>0.48055555555555557</v>
      </c>
      <c r="J87" t="s">
        <v>62</v>
      </c>
      <c r="K87">
        <v>2</v>
      </c>
      <c r="L87" t="s">
        <v>85</v>
      </c>
      <c r="M87" t="s">
        <v>73</v>
      </c>
      <c r="N87">
        <v>3</v>
      </c>
      <c r="S87" t="s">
        <v>113</v>
      </c>
      <c r="T87" t="s">
        <v>66</v>
      </c>
      <c r="U87" t="s">
        <v>66</v>
      </c>
      <c r="V87" t="s">
        <v>67</v>
      </c>
      <c r="W87" t="s">
        <v>68</v>
      </c>
    </row>
    <row r="88" spans="1:24">
      <c r="A88" s="3">
        <v>45812</v>
      </c>
      <c r="B88" s="4">
        <v>0.43194444444444446</v>
      </c>
      <c r="C88" s="4">
        <v>0.43333333333333335</v>
      </c>
      <c r="D88" t="s">
        <v>61</v>
      </c>
      <c r="E88">
        <v>19.100000000000001</v>
      </c>
      <c r="F88">
        <v>18.100000000000001</v>
      </c>
      <c r="G88">
        <v>4</v>
      </c>
      <c r="H88">
        <v>23.1</v>
      </c>
      <c r="I88" s="4">
        <v>0.48055555555555557</v>
      </c>
      <c r="J88" t="s">
        <v>62</v>
      </c>
      <c r="K88">
        <v>2</v>
      </c>
      <c r="L88" t="s">
        <v>85</v>
      </c>
      <c r="M88" t="s">
        <v>70</v>
      </c>
      <c r="N88">
        <v>4</v>
      </c>
      <c r="S88" t="s">
        <v>113</v>
      </c>
      <c r="T88" t="s">
        <v>66</v>
      </c>
      <c r="U88" t="s">
        <v>66</v>
      </c>
      <c r="V88" t="s">
        <v>67</v>
      </c>
      <c r="W88" t="s">
        <v>68</v>
      </c>
    </row>
    <row r="89" spans="1:24">
      <c r="A89" s="3">
        <v>45812</v>
      </c>
      <c r="B89" s="4">
        <v>0.44027777777777777</v>
      </c>
      <c r="C89" s="4">
        <v>0.44097222222222221</v>
      </c>
      <c r="D89" t="s">
        <v>61</v>
      </c>
      <c r="E89">
        <v>19.100000000000001</v>
      </c>
      <c r="F89">
        <v>18.100000000000001</v>
      </c>
      <c r="G89">
        <v>4</v>
      </c>
      <c r="H89">
        <v>23.1</v>
      </c>
      <c r="I89" s="4">
        <v>0.48055555555555557</v>
      </c>
      <c r="J89" t="s">
        <v>62</v>
      </c>
      <c r="K89">
        <v>3</v>
      </c>
      <c r="L89" t="s">
        <v>85</v>
      </c>
      <c r="M89" t="s">
        <v>64</v>
      </c>
      <c r="N89">
        <v>2</v>
      </c>
      <c r="O89">
        <v>5.5</v>
      </c>
      <c r="P89">
        <v>5</v>
      </c>
      <c r="S89" t="s">
        <v>113</v>
      </c>
      <c r="T89" t="s">
        <v>66</v>
      </c>
      <c r="U89" t="s">
        <v>66</v>
      </c>
      <c r="V89" t="s">
        <v>67</v>
      </c>
      <c r="W89" t="s">
        <v>68</v>
      </c>
    </row>
    <row r="90" spans="1:24">
      <c r="A90" s="3">
        <v>45812</v>
      </c>
      <c r="B90" s="4">
        <v>0.44027777777777777</v>
      </c>
      <c r="C90" s="4">
        <v>0.44097222222222221</v>
      </c>
      <c r="D90" t="s">
        <v>61</v>
      </c>
      <c r="E90">
        <v>19.100000000000001</v>
      </c>
      <c r="F90">
        <v>18.100000000000001</v>
      </c>
      <c r="G90">
        <v>4</v>
      </c>
      <c r="H90">
        <v>23.1</v>
      </c>
      <c r="I90" s="4">
        <v>0.48055555555555557</v>
      </c>
      <c r="J90" t="s">
        <v>62</v>
      </c>
      <c r="K90">
        <v>3</v>
      </c>
      <c r="L90" t="s">
        <v>85</v>
      </c>
      <c r="M90" t="s">
        <v>75</v>
      </c>
      <c r="N90">
        <v>2</v>
      </c>
      <c r="Q90" t="s">
        <v>123</v>
      </c>
      <c r="R90" t="s">
        <v>110</v>
      </c>
      <c r="S90" t="s">
        <v>113</v>
      </c>
      <c r="T90" t="s">
        <v>66</v>
      </c>
      <c r="U90" t="s">
        <v>66</v>
      </c>
      <c r="V90" t="s">
        <v>67</v>
      </c>
      <c r="W90" t="s">
        <v>68</v>
      </c>
    </row>
    <row r="91" spans="1:24">
      <c r="A91" s="3">
        <v>45812</v>
      </c>
      <c r="B91" s="4">
        <v>0.44027777777777777</v>
      </c>
      <c r="C91" s="4">
        <v>0.44097222222222221</v>
      </c>
      <c r="D91" t="s">
        <v>61</v>
      </c>
      <c r="E91">
        <v>19.100000000000001</v>
      </c>
      <c r="F91">
        <v>18.100000000000001</v>
      </c>
      <c r="G91">
        <v>4</v>
      </c>
      <c r="H91">
        <v>23.1</v>
      </c>
      <c r="I91" s="4">
        <v>0.48055555555555557</v>
      </c>
      <c r="J91" t="s">
        <v>62</v>
      </c>
      <c r="K91">
        <v>3</v>
      </c>
      <c r="L91" t="s">
        <v>85</v>
      </c>
      <c r="M91" t="s">
        <v>88</v>
      </c>
      <c r="N91">
        <v>3</v>
      </c>
      <c r="S91" t="s">
        <v>113</v>
      </c>
      <c r="T91" t="s">
        <v>66</v>
      </c>
      <c r="U91" t="s">
        <v>66</v>
      </c>
      <c r="V91" t="s">
        <v>67</v>
      </c>
      <c r="W91" t="s">
        <v>68</v>
      </c>
    </row>
    <row r="92" spans="1:24">
      <c r="A92" s="3">
        <v>45812</v>
      </c>
      <c r="B92" s="4">
        <v>0.44027777777777777</v>
      </c>
      <c r="C92" s="4">
        <v>0.44097222222222221</v>
      </c>
      <c r="D92" t="s">
        <v>61</v>
      </c>
      <c r="E92">
        <v>19.100000000000001</v>
      </c>
      <c r="F92">
        <v>18.100000000000001</v>
      </c>
      <c r="G92">
        <v>4</v>
      </c>
      <c r="H92">
        <v>23.1</v>
      </c>
      <c r="I92" s="4">
        <v>0.48055555555555557</v>
      </c>
      <c r="J92" t="s">
        <v>62</v>
      </c>
      <c r="K92">
        <v>3</v>
      </c>
      <c r="L92" t="s">
        <v>85</v>
      </c>
      <c r="M92" t="s">
        <v>70</v>
      </c>
      <c r="N92">
        <v>2</v>
      </c>
      <c r="S92" t="s">
        <v>113</v>
      </c>
      <c r="T92" t="s">
        <v>66</v>
      </c>
      <c r="U92" t="s">
        <v>66</v>
      </c>
      <c r="V92" t="s">
        <v>67</v>
      </c>
      <c r="W92" t="s">
        <v>68</v>
      </c>
    </row>
    <row r="93" spans="1:24">
      <c r="A93" s="3">
        <v>45815</v>
      </c>
      <c r="B93" s="4">
        <v>0.48125000000000001</v>
      </c>
      <c r="C93" s="4">
        <v>0.48333333333333334</v>
      </c>
      <c r="D93" t="s">
        <v>95</v>
      </c>
      <c r="E93">
        <v>18.5</v>
      </c>
      <c r="F93">
        <v>8.9</v>
      </c>
      <c r="G93">
        <v>9</v>
      </c>
      <c r="H93">
        <v>120</v>
      </c>
      <c r="I93" s="4">
        <v>7.8472222222222221E-2</v>
      </c>
      <c r="J93" t="s">
        <v>84</v>
      </c>
      <c r="K93">
        <v>1</v>
      </c>
      <c r="L93" t="s">
        <v>85</v>
      </c>
      <c r="M93" t="s">
        <v>88</v>
      </c>
      <c r="N93">
        <v>5</v>
      </c>
      <c r="S93" t="s">
        <v>124</v>
      </c>
      <c r="T93" t="s">
        <v>66</v>
      </c>
      <c r="U93" t="s">
        <v>66</v>
      </c>
      <c r="V93" t="s">
        <v>67</v>
      </c>
      <c r="W93" t="s">
        <v>125</v>
      </c>
    </row>
    <row r="94" spans="1:24">
      <c r="A94" s="3">
        <v>45815</v>
      </c>
      <c r="B94" s="4">
        <v>0.49027777777777776</v>
      </c>
      <c r="C94" s="4">
        <v>0.49236111111111114</v>
      </c>
      <c r="D94" t="s">
        <v>95</v>
      </c>
      <c r="E94">
        <v>18.5</v>
      </c>
      <c r="F94">
        <v>8.9</v>
      </c>
      <c r="G94">
        <v>9</v>
      </c>
      <c r="H94">
        <v>120</v>
      </c>
      <c r="I94" s="4">
        <v>7.8472222222222221E-2</v>
      </c>
      <c r="J94" t="s">
        <v>84</v>
      </c>
      <c r="K94">
        <v>2</v>
      </c>
      <c r="L94" t="s">
        <v>85</v>
      </c>
      <c r="M94" t="s">
        <v>86</v>
      </c>
      <c r="N94">
        <v>1</v>
      </c>
      <c r="O94">
        <v>9.5</v>
      </c>
      <c r="S94" t="s">
        <v>124</v>
      </c>
      <c r="T94" t="s">
        <v>66</v>
      </c>
      <c r="U94" t="s">
        <v>66</v>
      </c>
      <c r="V94" t="s">
        <v>67</v>
      </c>
      <c r="W94" t="s">
        <v>125</v>
      </c>
      <c r="X94" t="s">
        <v>126</v>
      </c>
    </row>
    <row r="95" spans="1:24">
      <c r="A95" s="3">
        <v>45815</v>
      </c>
      <c r="B95" s="4">
        <v>0.49027777777777776</v>
      </c>
      <c r="C95" s="4">
        <v>0.49236111111111114</v>
      </c>
      <c r="D95" t="s">
        <v>95</v>
      </c>
      <c r="E95">
        <v>18.5</v>
      </c>
      <c r="F95">
        <v>8.9</v>
      </c>
      <c r="G95">
        <v>9</v>
      </c>
      <c r="H95">
        <v>120</v>
      </c>
      <c r="I95" s="4">
        <v>7.8472222222222221E-2</v>
      </c>
      <c r="J95" t="s">
        <v>84</v>
      </c>
      <c r="K95">
        <v>2</v>
      </c>
      <c r="L95" t="s">
        <v>85</v>
      </c>
      <c r="M95" t="s">
        <v>116</v>
      </c>
      <c r="N95">
        <v>2</v>
      </c>
      <c r="O95">
        <v>4.5</v>
      </c>
      <c r="S95" t="s">
        <v>124</v>
      </c>
      <c r="T95" t="s">
        <v>66</v>
      </c>
      <c r="U95" t="s">
        <v>66</v>
      </c>
      <c r="V95" t="s">
        <v>67</v>
      </c>
      <c r="W95" t="s">
        <v>125</v>
      </c>
    </row>
    <row r="96" spans="1:24">
      <c r="A96" s="3">
        <v>45815</v>
      </c>
      <c r="B96" s="4">
        <v>0.49027777777777776</v>
      </c>
      <c r="C96" s="4">
        <v>0.49236111111111114</v>
      </c>
      <c r="D96" t="s">
        <v>95</v>
      </c>
      <c r="E96">
        <v>18.5</v>
      </c>
      <c r="F96">
        <v>8.9</v>
      </c>
      <c r="G96">
        <v>9</v>
      </c>
      <c r="H96">
        <v>120</v>
      </c>
      <c r="I96" s="4">
        <v>7.8472222222222221E-2</v>
      </c>
      <c r="J96" t="s">
        <v>84</v>
      </c>
      <c r="K96">
        <v>2</v>
      </c>
      <c r="L96" t="s">
        <v>85</v>
      </c>
      <c r="M96" t="s">
        <v>88</v>
      </c>
      <c r="N96">
        <v>2</v>
      </c>
      <c r="S96" t="s">
        <v>124</v>
      </c>
      <c r="T96" t="s">
        <v>66</v>
      </c>
      <c r="U96" t="s">
        <v>66</v>
      </c>
      <c r="V96" t="s">
        <v>67</v>
      </c>
      <c r="W96" t="s">
        <v>125</v>
      </c>
    </row>
    <row r="97" spans="1:24">
      <c r="A97" s="3">
        <v>45815</v>
      </c>
      <c r="B97" s="4">
        <v>0.49027777777777776</v>
      </c>
      <c r="C97" s="4">
        <v>0.49236111111111114</v>
      </c>
      <c r="D97" t="s">
        <v>95</v>
      </c>
      <c r="E97">
        <v>18.5</v>
      </c>
      <c r="F97">
        <v>8.9</v>
      </c>
      <c r="G97">
        <v>9</v>
      </c>
      <c r="H97">
        <v>120</v>
      </c>
      <c r="I97" s="4">
        <v>7.8472222222222221E-2</v>
      </c>
      <c r="J97" t="s">
        <v>84</v>
      </c>
      <c r="K97">
        <v>2</v>
      </c>
      <c r="L97" t="s">
        <v>85</v>
      </c>
      <c r="M97" t="s">
        <v>73</v>
      </c>
      <c r="N97">
        <v>1</v>
      </c>
      <c r="S97" t="s">
        <v>124</v>
      </c>
      <c r="T97" t="s">
        <v>66</v>
      </c>
      <c r="U97" t="s">
        <v>66</v>
      </c>
      <c r="V97" t="s">
        <v>67</v>
      </c>
      <c r="W97" t="s">
        <v>125</v>
      </c>
    </row>
    <row r="98" spans="1:24">
      <c r="A98" s="3">
        <v>45815</v>
      </c>
      <c r="B98" s="4">
        <v>0.50277777777777777</v>
      </c>
      <c r="C98" s="4">
        <v>0.50416666666666665</v>
      </c>
      <c r="D98" t="s">
        <v>95</v>
      </c>
      <c r="E98">
        <v>18.5</v>
      </c>
      <c r="F98">
        <v>8.9</v>
      </c>
      <c r="G98">
        <v>9</v>
      </c>
      <c r="H98">
        <v>120</v>
      </c>
      <c r="I98" s="4">
        <v>7.8472222222222221E-2</v>
      </c>
      <c r="J98" t="s">
        <v>84</v>
      </c>
      <c r="K98">
        <v>3</v>
      </c>
      <c r="L98" t="s">
        <v>85</v>
      </c>
      <c r="M98" t="s">
        <v>86</v>
      </c>
      <c r="N98">
        <v>5</v>
      </c>
      <c r="O98">
        <v>9</v>
      </c>
      <c r="P98">
        <v>6.5</v>
      </c>
      <c r="S98" t="s">
        <v>124</v>
      </c>
      <c r="T98" t="s">
        <v>66</v>
      </c>
      <c r="U98" t="s">
        <v>66</v>
      </c>
      <c r="V98" t="s">
        <v>67</v>
      </c>
      <c r="W98" t="s">
        <v>125</v>
      </c>
      <c r="X98" t="s">
        <v>127</v>
      </c>
    </row>
    <row r="99" spans="1:24">
      <c r="A99" s="3">
        <v>45815</v>
      </c>
      <c r="B99" s="4">
        <v>0.50277777777777777</v>
      </c>
      <c r="C99" s="4">
        <v>0.50416666666666665</v>
      </c>
      <c r="D99" t="s">
        <v>95</v>
      </c>
      <c r="E99">
        <v>18.5</v>
      </c>
      <c r="F99">
        <v>8.9</v>
      </c>
      <c r="G99">
        <v>9</v>
      </c>
      <c r="H99">
        <v>120</v>
      </c>
      <c r="I99" s="4">
        <v>7.8472222222222221E-2</v>
      </c>
      <c r="J99" t="s">
        <v>84</v>
      </c>
      <c r="K99">
        <v>3</v>
      </c>
      <c r="L99" t="s">
        <v>85</v>
      </c>
      <c r="M99" t="s">
        <v>116</v>
      </c>
      <c r="N99">
        <v>1</v>
      </c>
      <c r="S99" t="s">
        <v>124</v>
      </c>
      <c r="T99" t="s">
        <v>66</v>
      </c>
      <c r="U99" t="s">
        <v>66</v>
      </c>
      <c r="V99" t="s">
        <v>67</v>
      </c>
      <c r="W99" t="s">
        <v>125</v>
      </c>
    </row>
    <row r="100" spans="1:24">
      <c r="A100" s="3">
        <v>45815</v>
      </c>
      <c r="B100" s="4">
        <v>0.50277777777777777</v>
      </c>
      <c r="C100" s="4">
        <v>0.50416666666666665</v>
      </c>
      <c r="D100" t="s">
        <v>95</v>
      </c>
      <c r="E100">
        <v>18.5</v>
      </c>
      <c r="F100">
        <v>8.9</v>
      </c>
      <c r="G100">
        <v>9</v>
      </c>
      <c r="H100">
        <v>120</v>
      </c>
      <c r="I100" s="4">
        <v>7.8472222222222221E-2</v>
      </c>
      <c r="J100" t="s">
        <v>84</v>
      </c>
      <c r="K100">
        <v>3</v>
      </c>
      <c r="L100" t="s">
        <v>85</v>
      </c>
      <c r="M100" t="s">
        <v>88</v>
      </c>
      <c r="N100">
        <v>2</v>
      </c>
      <c r="S100" t="s">
        <v>124</v>
      </c>
      <c r="T100" t="s">
        <v>66</v>
      </c>
      <c r="U100" t="s">
        <v>66</v>
      </c>
      <c r="V100" t="s">
        <v>67</v>
      </c>
      <c r="W100" t="s">
        <v>125</v>
      </c>
    </row>
    <row r="101" spans="1:24">
      <c r="A101" s="3">
        <v>45815</v>
      </c>
      <c r="B101" s="4">
        <v>0.50277777777777777</v>
      </c>
      <c r="C101" s="4">
        <v>0.50416666666666665</v>
      </c>
      <c r="D101" t="s">
        <v>95</v>
      </c>
      <c r="E101">
        <v>18.5</v>
      </c>
      <c r="F101">
        <v>8.9</v>
      </c>
      <c r="G101">
        <v>9</v>
      </c>
      <c r="H101">
        <v>120</v>
      </c>
      <c r="I101" s="4">
        <v>7.8472222222222221E-2</v>
      </c>
      <c r="J101" t="s">
        <v>84</v>
      </c>
      <c r="K101">
        <v>3</v>
      </c>
      <c r="L101" t="s">
        <v>85</v>
      </c>
      <c r="M101" t="s">
        <v>73</v>
      </c>
      <c r="N101">
        <v>3</v>
      </c>
      <c r="S101" t="s">
        <v>124</v>
      </c>
      <c r="T101" t="s">
        <v>66</v>
      </c>
      <c r="U101" t="s">
        <v>66</v>
      </c>
      <c r="V101" t="s">
        <v>67</v>
      </c>
      <c r="W101" t="s">
        <v>125</v>
      </c>
    </row>
    <row r="102" spans="1:24">
      <c r="A102" s="3">
        <v>45815</v>
      </c>
      <c r="B102" s="4">
        <v>0.50277777777777777</v>
      </c>
      <c r="C102" s="4">
        <v>0.50416666666666665</v>
      </c>
      <c r="D102" t="s">
        <v>95</v>
      </c>
      <c r="E102">
        <v>18.5</v>
      </c>
      <c r="F102">
        <v>8.9</v>
      </c>
      <c r="G102">
        <v>9</v>
      </c>
      <c r="H102">
        <v>120</v>
      </c>
      <c r="I102" s="4">
        <v>7.8472222222222221E-2</v>
      </c>
      <c r="J102" t="s">
        <v>84</v>
      </c>
      <c r="K102">
        <v>3</v>
      </c>
      <c r="L102" t="s">
        <v>85</v>
      </c>
      <c r="M102" t="s">
        <v>70</v>
      </c>
      <c r="N102">
        <v>1</v>
      </c>
      <c r="S102" t="s">
        <v>124</v>
      </c>
      <c r="T102" t="s">
        <v>66</v>
      </c>
      <c r="U102" t="s">
        <v>66</v>
      </c>
      <c r="V102" t="s">
        <v>67</v>
      </c>
      <c r="W102" t="s">
        <v>125</v>
      </c>
    </row>
    <row r="103" spans="1:24">
      <c r="A103" s="3">
        <v>45815</v>
      </c>
      <c r="B103" s="4">
        <v>0.51597222222222228</v>
      </c>
      <c r="C103" s="4">
        <v>0.5180555555555556</v>
      </c>
      <c r="D103" t="s">
        <v>95</v>
      </c>
      <c r="E103">
        <v>18.5</v>
      </c>
      <c r="F103">
        <v>8.9</v>
      </c>
      <c r="G103">
        <v>9</v>
      </c>
      <c r="H103">
        <v>120</v>
      </c>
      <c r="I103" s="4">
        <v>7.8472222222222221E-2</v>
      </c>
      <c r="J103" t="s">
        <v>84</v>
      </c>
      <c r="K103">
        <v>4</v>
      </c>
      <c r="L103" t="s">
        <v>85</v>
      </c>
      <c r="M103" t="s">
        <v>88</v>
      </c>
      <c r="N103">
        <v>1</v>
      </c>
      <c r="S103" t="s">
        <v>124</v>
      </c>
      <c r="T103" t="s">
        <v>66</v>
      </c>
      <c r="U103" t="s">
        <v>66</v>
      </c>
      <c r="V103" t="s">
        <v>67</v>
      </c>
      <c r="W103" t="s">
        <v>125</v>
      </c>
    </row>
    <row r="104" spans="1:24">
      <c r="A104" s="3">
        <v>45815</v>
      </c>
      <c r="B104" s="4">
        <v>0.53541666666666665</v>
      </c>
      <c r="C104" s="4">
        <v>0.53680555555555554</v>
      </c>
      <c r="D104" t="s">
        <v>95</v>
      </c>
      <c r="E104">
        <v>18.5</v>
      </c>
      <c r="F104">
        <v>8.9</v>
      </c>
      <c r="G104">
        <v>9</v>
      </c>
      <c r="H104">
        <v>120</v>
      </c>
      <c r="I104" s="4">
        <v>7.8472222222222221E-2</v>
      </c>
      <c r="J104" t="s">
        <v>84</v>
      </c>
      <c r="K104">
        <v>5</v>
      </c>
      <c r="L104" t="s">
        <v>85</v>
      </c>
      <c r="M104" t="s">
        <v>86</v>
      </c>
      <c r="N104">
        <v>2</v>
      </c>
      <c r="O104">
        <v>9</v>
      </c>
      <c r="S104" t="s">
        <v>124</v>
      </c>
      <c r="T104" t="s">
        <v>66</v>
      </c>
      <c r="U104" t="s">
        <v>66</v>
      </c>
      <c r="V104" t="s">
        <v>67</v>
      </c>
      <c r="W104" t="s">
        <v>125</v>
      </c>
    </row>
    <row r="105" spans="1:24">
      <c r="A105" s="3">
        <v>45815</v>
      </c>
      <c r="B105" s="4">
        <v>0.53541666666666665</v>
      </c>
      <c r="C105" s="4">
        <v>0.53680555555555554</v>
      </c>
      <c r="D105" t="s">
        <v>95</v>
      </c>
      <c r="E105">
        <v>18.5</v>
      </c>
      <c r="F105">
        <v>8.9</v>
      </c>
      <c r="G105">
        <v>9</v>
      </c>
      <c r="H105">
        <v>120</v>
      </c>
      <c r="I105" s="4">
        <v>7.8472222222222221E-2</v>
      </c>
      <c r="J105" t="s">
        <v>84</v>
      </c>
      <c r="K105">
        <v>5</v>
      </c>
      <c r="L105" t="s">
        <v>85</v>
      </c>
      <c r="M105" t="s">
        <v>114</v>
      </c>
      <c r="N105">
        <v>3</v>
      </c>
      <c r="O105">
        <v>7</v>
      </c>
      <c r="P105">
        <v>5</v>
      </c>
      <c r="S105" t="s">
        <v>124</v>
      </c>
      <c r="T105" t="s">
        <v>66</v>
      </c>
      <c r="U105" t="s">
        <v>66</v>
      </c>
      <c r="V105" t="s">
        <v>67</v>
      </c>
      <c r="W105" t="s">
        <v>125</v>
      </c>
    </row>
    <row r="106" spans="1:24">
      <c r="A106" s="3">
        <v>45815</v>
      </c>
      <c r="B106" s="4">
        <v>0.53541666666666665</v>
      </c>
      <c r="C106" s="4">
        <v>0.53680555555555554</v>
      </c>
      <c r="D106" t="s">
        <v>95</v>
      </c>
      <c r="E106">
        <v>18.5</v>
      </c>
      <c r="F106">
        <v>8.9</v>
      </c>
      <c r="G106">
        <v>9</v>
      </c>
      <c r="H106">
        <v>120</v>
      </c>
      <c r="I106" s="4">
        <v>7.8472222222222221E-2</v>
      </c>
      <c r="J106" t="s">
        <v>84</v>
      </c>
      <c r="K106">
        <v>5</v>
      </c>
      <c r="L106" t="s">
        <v>85</v>
      </c>
      <c r="M106" t="s">
        <v>116</v>
      </c>
      <c r="N106">
        <v>4</v>
      </c>
      <c r="O106">
        <v>4</v>
      </c>
      <c r="S106" t="s">
        <v>124</v>
      </c>
      <c r="T106" t="s">
        <v>66</v>
      </c>
      <c r="U106" t="s">
        <v>66</v>
      </c>
      <c r="V106" t="s">
        <v>67</v>
      </c>
      <c r="W106" t="s">
        <v>125</v>
      </c>
    </row>
    <row r="107" spans="1:24">
      <c r="A107" s="3">
        <v>45815</v>
      </c>
      <c r="B107" s="4">
        <v>0.53541666666666665</v>
      </c>
      <c r="C107" s="4">
        <v>0.53680555555555554</v>
      </c>
      <c r="D107" t="s">
        <v>95</v>
      </c>
      <c r="E107">
        <v>18.5</v>
      </c>
      <c r="F107">
        <v>8.9</v>
      </c>
      <c r="G107">
        <v>9</v>
      </c>
      <c r="H107">
        <v>120</v>
      </c>
      <c r="I107" s="4">
        <v>7.8472222222222221E-2</v>
      </c>
      <c r="J107" t="s">
        <v>84</v>
      </c>
      <c r="K107">
        <v>5</v>
      </c>
      <c r="L107" t="s">
        <v>85</v>
      </c>
      <c r="M107" t="s">
        <v>88</v>
      </c>
      <c r="N107">
        <v>4</v>
      </c>
      <c r="S107" t="s">
        <v>124</v>
      </c>
      <c r="T107" t="s">
        <v>66</v>
      </c>
      <c r="U107" t="s">
        <v>66</v>
      </c>
      <c r="V107" t="s">
        <v>67</v>
      </c>
      <c r="W107" t="s">
        <v>125</v>
      </c>
    </row>
    <row r="108" spans="1:24">
      <c r="A108" s="3">
        <v>45815</v>
      </c>
      <c r="B108" s="4">
        <v>0.53541666666666665</v>
      </c>
      <c r="C108" s="4">
        <v>0.53680555555555554</v>
      </c>
      <c r="D108" t="s">
        <v>95</v>
      </c>
      <c r="E108">
        <v>18.5</v>
      </c>
      <c r="F108">
        <v>8.9</v>
      </c>
      <c r="G108">
        <v>9</v>
      </c>
      <c r="H108">
        <v>120</v>
      </c>
      <c r="I108" s="4">
        <v>7.8472222222222221E-2</v>
      </c>
      <c r="J108" t="s">
        <v>84</v>
      </c>
      <c r="K108">
        <v>5</v>
      </c>
      <c r="L108" t="s">
        <v>85</v>
      </c>
      <c r="M108" t="s">
        <v>73</v>
      </c>
      <c r="N108">
        <v>7</v>
      </c>
      <c r="S108" t="s">
        <v>124</v>
      </c>
      <c r="T108" t="s">
        <v>66</v>
      </c>
      <c r="U108" t="s">
        <v>66</v>
      </c>
      <c r="V108" t="s">
        <v>67</v>
      </c>
      <c r="W108" t="s">
        <v>125</v>
      </c>
    </row>
    <row r="109" spans="1:24">
      <c r="A109" s="3">
        <v>45815</v>
      </c>
      <c r="B109" s="4">
        <v>0.53541666666666665</v>
      </c>
      <c r="C109" s="4">
        <v>0.53680555555555554</v>
      </c>
      <c r="D109" t="s">
        <v>95</v>
      </c>
      <c r="E109">
        <v>18.5</v>
      </c>
      <c r="F109">
        <v>8.9</v>
      </c>
      <c r="G109">
        <v>9</v>
      </c>
      <c r="H109">
        <v>120</v>
      </c>
      <c r="I109" s="4">
        <v>7.8472222222222221E-2</v>
      </c>
      <c r="J109" t="s">
        <v>84</v>
      </c>
      <c r="K109">
        <v>5</v>
      </c>
      <c r="L109" t="s">
        <v>85</v>
      </c>
      <c r="M109" t="s">
        <v>70</v>
      </c>
      <c r="N109">
        <v>11</v>
      </c>
      <c r="S109" t="s">
        <v>124</v>
      </c>
      <c r="T109" t="s">
        <v>66</v>
      </c>
      <c r="U109" t="s">
        <v>66</v>
      </c>
      <c r="V109" t="s">
        <v>67</v>
      </c>
      <c r="W109" t="s">
        <v>125</v>
      </c>
    </row>
    <row r="110" spans="1:24">
      <c r="A110" s="3">
        <v>45825</v>
      </c>
      <c r="B110" s="4">
        <v>0.41736111111111113</v>
      </c>
      <c r="C110" s="4">
        <v>0.41875000000000001</v>
      </c>
      <c r="D110" t="s">
        <v>128</v>
      </c>
      <c r="E110">
        <v>18.8</v>
      </c>
      <c r="F110">
        <v>5.89</v>
      </c>
      <c r="G110">
        <v>20</v>
      </c>
      <c r="H110">
        <v>18.100000000000001</v>
      </c>
      <c r="I110" s="4">
        <v>0.39444444444444443</v>
      </c>
      <c r="J110" t="s">
        <v>84</v>
      </c>
      <c r="K110">
        <v>1</v>
      </c>
      <c r="L110" t="s">
        <v>129</v>
      </c>
      <c r="M110" t="s">
        <v>117</v>
      </c>
      <c r="N110">
        <v>1</v>
      </c>
      <c r="O110">
        <v>18</v>
      </c>
      <c r="S110" t="s">
        <v>130</v>
      </c>
      <c r="T110" t="s">
        <v>66</v>
      </c>
      <c r="U110" t="s">
        <v>66</v>
      </c>
      <c r="V110" t="s">
        <v>67</v>
      </c>
      <c r="W110" t="s">
        <v>68</v>
      </c>
    </row>
    <row r="111" spans="1:24">
      <c r="A111" s="3">
        <v>45825</v>
      </c>
      <c r="B111" s="4">
        <v>0.41736111111111113</v>
      </c>
      <c r="C111" s="4">
        <v>0.41875000000000001</v>
      </c>
      <c r="D111" t="s">
        <v>128</v>
      </c>
      <c r="E111">
        <v>18.8</v>
      </c>
      <c r="F111">
        <v>5.89</v>
      </c>
      <c r="G111">
        <v>20</v>
      </c>
      <c r="H111">
        <v>18.100000000000001</v>
      </c>
      <c r="I111" s="4">
        <v>0.39444444444444443</v>
      </c>
      <c r="J111" t="s">
        <v>84</v>
      </c>
      <c r="K111">
        <v>1</v>
      </c>
      <c r="L111" t="s">
        <v>129</v>
      </c>
      <c r="M111" t="s">
        <v>104</v>
      </c>
      <c r="N111">
        <v>2</v>
      </c>
      <c r="O111">
        <v>4</v>
      </c>
      <c r="S111" t="s">
        <v>130</v>
      </c>
      <c r="T111" t="s">
        <v>66</v>
      </c>
      <c r="U111" t="s">
        <v>66</v>
      </c>
      <c r="V111" t="s">
        <v>67</v>
      </c>
      <c r="W111" t="s">
        <v>68</v>
      </c>
    </row>
    <row r="112" spans="1:24">
      <c r="A112" s="3">
        <v>45825</v>
      </c>
      <c r="B112" s="4">
        <v>0.41736111111111113</v>
      </c>
      <c r="C112" s="4">
        <v>0.41875000000000001</v>
      </c>
      <c r="D112" t="s">
        <v>128</v>
      </c>
      <c r="E112">
        <v>18.8</v>
      </c>
      <c r="F112">
        <v>5.89</v>
      </c>
      <c r="G112">
        <v>20</v>
      </c>
      <c r="H112">
        <v>18.100000000000001</v>
      </c>
      <c r="I112" s="4">
        <v>0.39444444444444443</v>
      </c>
      <c r="J112" t="s">
        <v>84</v>
      </c>
      <c r="K112">
        <v>1</v>
      </c>
      <c r="L112" t="s">
        <v>129</v>
      </c>
      <c r="M112" t="s">
        <v>88</v>
      </c>
      <c r="N112">
        <v>1</v>
      </c>
      <c r="S112" t="s">
        <v>130</v>
      </c>
      <c r="T112" t="s">
        <v>66</v>
      </c>
      <c r="U112" t="s">
        <v>66</v>
      </c>
      <c r="V112" t="s">
        <v>67</v>
      </c>
      <c r="W112" t="s">
        <v>68</v>
      </c>
    </row>
    <row r="113" spans="1:24">
      <c r="A113" s="3">
        <v>45825</v>
      </c>
      <c r="B113" s="4">
        <v>0.41736111111111113</v>
      </c>
      <c r="C113" s="4">
        <v>0.41875000000000001</v>
      </c>
      <c r="D113" t="s">
        <v>128</v>
      </c>
      <c r="E113">
        <v>18.8</v>
      </c>
      <c r="F113">
        <v>5.89</v>
      </c>
      <c r="G113">
        <v>20</v>
      </c>
      <c r="H113">
        <v>18.100000000000001</v>
      </c>
      <c r="I113" s="4">
        <v>0.39444444444444443</v>
      </c>
      <c r="J113" t="s">
        <v>84</v>
      </c>
      <c r="K113">
        <v>1</v>
      </c>
      <c r="L113" t="s">
        <v>129</v>
      </c>
      <c r="M113" t="s">
        <v>73</v>
      </c>
      <c r="N113">
        <v>17</v>
      </c>
      <c r="S113" t="s">
        <v>130</v>
      </c>
      <c r="T113" t="s">
        <v>66</v>
      </c>
      <c r="U113" t="s">
        <v>66</v>
      </c>
      <c r="V113" t="s">
        <v>67</v>
      </c>
      <c r="W113" t="s">
        <v>68</v>
      </c>
    </row>
    <row r="114" spans="1:24">
      <c r="A114" s="3">
        <v>45825</v>
      </c>
      <c r="B114" s="4">
        <v>0.41736111111111113</v>
      </c>
      <c r="C114" s="4">
        <v>0.41875000000000001</v>
      </c>
      <c r="D114" t="s">
        <v>128</v>
      </c>
      <c r="E114">
        <v>18.8</v>
      </c>
      <c r="F114">
        <v>5.89</v>
      </c>
      <c r="G114">
        <v>20</v>
      </c>
      <c r="H114">
        <v>18.100000000000001</v>
      </c>
      <c r="I114" s="4">
        <v>0.39444444444444443</v>
      </c>
      <c r="J114" t="s">
        <v>84</v>
      </c>
      <c r="K114">
        <v>1</v>
      </c>
      <c r="L114" t="s">
        <v>129</v>
      </c>
      <c r="M114" t="s">
        <v>70</v>
      </c>
      <c r="N114">
        <v>6</v>
      </c>
      <c r="S114" t="s">
        <v>130</v>
      </c>
      <c r="T114" t="s">
        <v>66</v>
      </c>
      <c r="U114" t="s">
        <v>66</v>
      </c>
      <c r="V114" t="s">
        <v>67</v>
      </c>
      <c r="W114" t="s">
        <v>68</v>
      </c>
    </row>
    <row r="115" spans="1:24">
      <c r="A115" s="3">
        <v>45825</v>
      </c>
      <c r="B115" s="4">
        <v>0.41736111111111113</v>
      </c>
      <c r="C115" s="4">
        <v>0.41875000000000001</v>
      </c>
      <c r="D115" t="s">
        <v>128</v>
      </c>
      <c r="E115">
        <v>18.8</v>
      </c>
      <c r="F115">
        <v>5.89</v>
      </c>
      <c r="G115">
        <v>20</v>
      </c>
      <c r="H115">
        <v>18.100000000000001</v>
      </c>
      <c r="I115" s="4">
        <v>0.39444444444444443</v>
      </c>
      <c r="J115" t="s">
        <v>84</v>
      </c>
      <c r="K115">
        <v>1</v>
      </c>
      <c r="L115" t="s">
        <v>129</v>
      </c>
      <c r="M115" t="s">
        <v>131</v>
      </c>
      <c r="N115">
        <v>7</v>
      </c>
      <c r="S115" t="s">
        <v>130</v>
      </c>
      <c r="T115" t="s">
        <v>66</v>
      </c>
      <c r="U115" t="s">
        <v>66</v>
      </c>
      <c r="V115" t="s">
        <v>67</v>
      </c>
      <c r="W115" t="s">
        <v>68</v>
      </c>
    </row>
    <row r="116" spans="1:24">
      <c r="A116" s="3">
        <v>45825</v>
      </c>
      <c r="B116" s="4">
        <v>0.42708333333333331</v>
      </c>
      <c r="C116" s="4">
        <v>0.43055555555555558</v>
      </c>
      <c r="D116" t="s">
        <v>128</v>
      </c>
      <c r="E116">
        <v>18.8</v>
      </c>
      <c r="F116">
        <v>5.89</v>
      </c>
      <c r="G116">
        <v>20</v>
      </c>
      <c r="H116">
        <v>18.100000000000001</v>
      </c>
      <c r="I116" s="4">
        <v>0.39444444444444443</v>
      </c>
      <c r="J116" t="s">
        <v>84</v>
      </c>
      <c r="K116">
        <v>2</v>
      </c>
      <c r="L116" t="s">
        <v>129</v>
      </c>
      <c r="M116" t="s">
        <v>86</v>
      </c>
      <c r="N116">
        <v>20</v>
      </c>
      <c r="O116">
        <v>7</v>
      </c>
      <c r="P116">
        <v>4</v>
      </c>
      <c r="S116" t="s">
        <v>130</v>
      </c>
      <c r="T116" t="s">
        <v>66</v>
      </c>
      <c r="U116" t="s">
        <v>66</v>
      </c>
      <c r="V116" t="s">
        <v>67</v>
      </c>
      <c r="W116" t="s">
        <v>68</v>
      </c>
    </row>
    <row r="117" spans="1:24">
      <c r="A117" s="3">
        <v>45825</v>
      </c>
      <c r="B117" s="4">
        <v>0.42708333333333331</v>
      </c>
      <c r="C117" s="4">
        <v>0.43055555555555558</v>
      </c>
      <c r="D117" t="s">
        <v>128</v>
      </c>
      <c r="E117">
        <v>18.8</v>
      </c>
      <c r="F117">
        <v>5.89</v>
      </c>
      <c r="G117">
        <v>20</v>
      </c>
      <c r="H117">
        <v>18.100000000000001</v>
      </c>
      <c r="I117" s="4">
        <v>0.39444444444444443</v>
      </c>
      <c r="J117" t="s">
        <v>84</v>
      </c>
      <c r="K117">
        <v>2</v>
      </c>
      <c r="L117" t="s">
        <v>129</v>
      </c>
      <c r="M117" t="s">
        <v>114</v>
      </c>
      <c r="N117">
        <v>3</v>
      </c>
      <c r="O117">
        <v>8.5</v>
      </c>
      <c r="P117">
        <v>7</v>
      </c>
      <c r="S117" t="s">
        <v>130</v>
      </c>
      <c r="T117" t="s">
        <v>66</v>
      </c>
      <c r="U117" t="s">
        <v>66</v>
      </c>
      <c r="V117" t="s">
        <v>67</v>
      </c>
      <c r="W117" t="s">
        <v>68</v>
      </c>
    </row>
    <row r="118" spans="1:24">
      <c r="A118" s="3">
        <v>45825</v>
      </c>
      <c r="B118" s="4">
        <v>0.42708333333333331</v>
      </c>
      <c r="C118" s="4">
        <v>0.43055555555555558</v>
      </c>
      <c r="D118" t="s">
        <v>128</v>
      </c>
      <c r="E118">
        <v>18.8</v>
      </c>
      <c r="F118">
        <v>5.89</v>
      </c>
      <c r="G118">
        <v>20</v>
      </c>
      <c r="H118">
        <v>18.100000000000001</v>
      </c>
      <c r="I118" s="4">
        <v>0.39444444444444443</v>
      </c>
      <c r="J118" t="s">
        <v>84</v>
      </c>
      <c r="K118">
        <v>2</v>
      </c>
      <c r="L118" t="s">
        <v>129</v>
      </c>
      <c r="M118" t="s">
        <v>117</v>
      </c>
      <c r="N118">
        <v>1</v>
      </c>
      <c r="O118">
        <v>12</v>
      </c>
      <c r="S118" t="s">
        <v>130</v>
      </c>
      <c r="T118" t="s">
        <v>66</v>
      </c>
      <c r="U118" t="s">
        <v>66</v>
      </c>
      <c r="V118" t="s">
        <v>67</v>
      </c>
      <c r="W118" t="s">
        <v>68</v>
      </c>
    </row>
    <row r="119" spans="1:24">
      <c r="A119" s="3">
        <v>45825</v>
      </c>
      <c r="B119" s="4">
        <v>0.42708333333333331</v>
      </c>
      <c r="C119" s="4">
        <v>0.43055555555555558</v>
      </c>
      <c r="D119" t="s">
        <v>128</v>
      </c>
      <c r="E119">
        <v>18.8</v>
      </c>
      <c r="F119">
        <v>5.89</v>
      </c>
      <c r="G119">
        <v>20</v>
      </c>
      <c r="H119">
        <v>18.100000000000001</v>
      </c>
      <c r="I119" s="4">
        <v>0.39444444444444443</v>
      </c>
      <c r="J119" t="s">
        <v>84</v>
      </c>
      <c r="K119">
        <v>2</v>
      </c>
      <c r="L119" t="s">
        <v>129</v>
      </c>
      <c r="M119" t="s">
        <v>75</v>
      </c>
      <c r="N119">
        <v>4</v>
      </c>
      <c r="Q119" t="s">
        <v>132</v>
      </c>
      <c r="R119" t="s">
        <v>133</v>
      </c>
      <c r="S119" t="s">
        <v>130</v>
      </c>
      <c r="T119" t="s">
        <v>66</v>
      </c>
      <c r="U119" t="s">
        <v>66</v>
      </c>
      <c r="V119" t="s">
        <v>67</v>
      </c>
      <c r="W119" t="s">
        <v>68</v>
      </c>
      <c r="X119" t="s">
        <v>134</v>
      </c>
    </row>
    <row r="120" spans="1:24">
      <c r="A120" s="3">
        <v>45825</v>
      </c>
      <c r="B120" s="4">
        <v>0.42708333333333331</v>
      </c>
      <c r="C120" s="4">
        <v>0.43055555555555558</v>
      </c>
      <c r="D120" t="s">
        <v>128</v>
      </c>
      <c r="E120">
        <v>18.8</v>
      </c>
      <c r="F120">
        <v>5.89</v>
      </c>
      <c r="G120">
        <v>20</v>
      </c>
      <c r="H120">
        <v>18.100000000000001</v>
      </c>
      <c r="I120" s="4">
        <v>0.39444444444444443</v>
      </c>
      <c r="J120" t="s">
        <v>84</v>
      </c>
      <c r="K120">
        <v>2</v>
      </c>
      <c r="L120" t="s">
        <v>129</v>
      </c>
      <c r="M120" t="s">
        <v>88</v>
      </c>
      <c r="N120">
        <v>2</v>
      </c>
      <c r="S120" t="s">
        <v>130</v>
      </c>
      <c r="T120" t="s">
        <v>66</v>
      </c>
      <c r="U120" t="s">
        <v>66</v>
      </c>
      <c r="V120" t="s">
        <v>67</v>
      </c>
      <c r="W120" t="s">
        <v>68</v>
      </c>
    </row>
    <row r="121" spans="1:24">
      <c r="A121" s="3">
        <v>45825</v>
      </c>
      <c r="B121" s="4">
        <v>0.42708333333333331</v>
      </c>
      <c r="C121" s="4">
        <v>0.43055555555555558</v>
      </c>
      <c r="D121" t="s">
        <v>128</v>
      </c>
      <c r="E121">
        <v>18.8</v>
      </c>
      <c r="F121">
        <v>5.89</v>
      </c>
      <c r="G121">
        <v>20</v>
      </c>
      <c r="H121">
        <v>18.100000000000001</v>
      </c>
      <c r="I121" s="4">
        <v>0.39444444444444443</v>
      </c>
      <c r="J121" t="s">
        <v>84</v>
      </c>
      <c r="K121">
        <v>2</v>
      </c>
      <c r="L121" t="s">
        <v>129</v>
      </c>
      <c r="M121" t="s">
        <v>73</v>
      </c>
      <c r="N121">
        <v>74</v>
      </c>
      <c r="S121" t="s">
        <v>130</v>
      </c>
      <c r="T121" t="s">
        <v>66</v>
      </c>
      <c r="U121" t="s">
        <v>66</v>
      </c>
      <c r="V121" t="s">
        <v>67</v>
      </c>
      <c r="W121" t="s">
        <v>68</v>
      </c>
    </row>
    <row r="122" spans="1:24">
      <c r="A122" s="3">
        <v>45825</v>
      </c>
      <c r="B122" s="4">
        <v>0.42708333333333331</v>
      </c>
      <c r="C122" s="4">
        <v>0.43055555555555558</v>
      </c>
      <c r="D122" t="s">
        <v>128</v>
      </c>
      <c r="E122">
        <v>18.8</v>
      </c>
      <c r="F122">
        <v>5.89</v>
      </c>
      <c r="G122">
        <v>20</v>
      </c>
      <c r="H122">
        <v>18.100000000000001</v>
      </c>
      <c r="I122" s="4">
        <v>0.39444444444444443</v>
      </c>
      <c r="J122" t="s">
        <v>84</v>
      </c>
      <c r="K122">
        <v>2</v>
      </c>
      <c r="L122" t="s">
        <v>129</v>
      </c>
      <c r="M122" t="s">
        <v>70</v>
      </c>
      <c r="N122">
        <v>4</v>
      </c>
      <c r="S122" t="s">
        <v>130</v>
      </c>
      <c r="T122" t="s">
        <v>66</v>
      </c>
      <c r="U122" t="s">
        <v>66</v>
      </c>
      <c r="V122" t="s">
        <v>67</v>
      </c>
      <c r="W122" t="s">
        <v>68</v>
      </c>
    </row>
    <row r="123" spans="1:24">
      <c r="A123" s="3">
        <v>45825</v>
      </c>
      <c r="B123" s="4">
        <v>0.44583333333333336</v>
      </c>
      <c r="C123" s="4">
        <v>0.44861111111111113</v>
      </c>
      <c r="D123" t="s">
        <v>128</v>
      </c>
      <c r="E123">
        <v>18.8</v>
      </c>
      <c r="F123">
        <v>5.89</v>
      </c>
      <c r="G123">
        <v>20</v>
      </c>
      <c r="H123">
        <v>18.100000000000001</v>
      </c>
      <c r="I123" s="4">
        <v>0.39444444444444443</v>
      </c>
      <c r="J123" t="s">
        <v>84</v>
      </c>
      <c r="K123">
        <v>3</v>
      </c>
      <c r="L123" t="s">
        <v>129</v>
      </c>
      <c r="M123" t="s">
        <v>114</v>
      </c>
      <c r="N123">
        <v>2</v>
      </c>
      <c r="O123">
        <v>8</v>
      </c>
      <c r="P123">
        <v>7</v>
      </c>
      <c r="S123" t="s">
        <v>130</v>
      </c>
      <c r="T123" t="s">
        <v>66</v>
      </c>
      <c r="U123" t="s">
        <v>66</v>
      </c>
      <c r="V123" t="s">
        <v>67</v>
      </c>
      <c r="W123" t="s">
        <v>68</v>
      </c>
    </row>
    <row r="124" spans="1:24">
      <c r="A124" s="3">
        <v>45825</v>
      </c>
      <c r="B124" s="4">
        <v>0.44583333333333336</v>
      </c>
      <c r="C124" s="4">
        <v>0.44861111111111113</v>
      </c>
      <c r="D124" t="s">
        <v>128</v>
      </c>
      <c r="E124">
        <v>18.8</v>
      </c>
      <c r="F124">
        <v>5.89</v>
      </c>
      <c r="G124">
        <v>20</v>
      </c>
      <c r="H124">
        <v>18.100000000000001</v>
      </c>
      <c r="I124" s="4">
        <v>0.39444444444444443</v>
      </c>
      <c r="J124" t="s">
        <v>84</v>
      </c>
      <c r="K124">
        <v>3</v>
      </c>
      <c r="L124" t="s">
        <v>129</v>
      </c>
      <c r="M124" t="s">
        <v>117</v>
      </c>
      <c r="N124">
        <v>3</v>
      </c>
      <c r="O124">
        <v>17</v>
      </c>
      <c r="P124">
        <v>12</v>
      </c>
      <c r="S124" t="s">
        <v>130</v>
      </c>
      <c r="T124" t="s">
        <v>66</v>
      </c>
      <c r="U124" t="s">
        <v>66</v>
      </c>
      <c r="V124" t="s">
        <v>67</v>
      </c>
      <c r="W124" t="s">
        <v>68</v>
      </c>
    </row>
    <row r="125" spans="1:24">
      <c r="A125" s="3">
        <v>45825</v>
      </c>
      <c r="B125" s="4">
        <v>0.44583333333333336</v>
      </c>
      <c r="C125" s="4">
        <v>0.44861111111111113</v>
      </c>
      <c r="D125" t="s">
        <v>128</v>
      </c>
      <c r="E125">
        <v>18.8</v>
      </c>
      <c r="F125">
        <v>5.89</v>
      </c>
      <c r="G125">
        <v>20</v>
      </c>
      <c r="H125">
        <v>18.100000000000001</v>
      </c>
      <c r="I125" s="4">
        <v>0.39444444444444443</v>
      </c>
      <c r="J125" t="s">
        <v>84</v>
      </c>
      <c r="K125">
        <v>3</v>
      </c>
      <c r="L125" t="s">
        <v>129</v>
      </c>
      <c r="M125" t="s">
        <v>108</v>
      </c>
      <c r="N125">
        <v>3</v>
      </c>
      <c r="O125">
        <v>7</v>
      </c>
      <c r="P125">
        <v>5</v>
      </c>
      <c r="S125" t="s">
        <v>130</v>
      </c>
      <c r="T125" t="s">
        <v>66</v>
      </c>
      <c r="U125" t="s">
        <v>66</v>
      </c>
      <c r="V125" t="s">
        <v>67</v>
      </c>
      <c r="W125" t="s">
        <v>68</v>
      </c>
    </row>
    <row r="126" spans="1:24">
      <c r="A126" s="3">
        <v>45825</v>
      </c>
      <c r="B126" s="4">
        <v>0.44583333333333336</v>
      </c>
      <c r="C126" s="4">
        <v>0.44861111111111113</v>
      </c>
      <c r="D126" t="s">
        <v>128</v>
      </c>
      <c r="E126">
        <v>18.8</v>
      </c>
      <c r="F126">
        <v>5.89</v>
      </c>
      <c r="G126">
        <v>20</v>
      </c>
      <c r="H126">
        <v>18.100000000000001</v>
      </c>
      <c r="I126" s="4">
        <v>0.39444444444444443</v>
      </c>
      <c r="J126" t="s">
        <v>84</v>
      </c>
      <c r="K126">
        <v>3</v>
      </c>
      <c r="L126" t="s">
        <v>129</v>
      </c>
      <c r="M126" t="s">
        <v>109</v>
      </c>
      <c r="N126">
        <v>4</v>
      </c>
      <c r="O126">
        <v>7</v>
      </c>
      <c r="P126">
        <v>5</v>
      </c>
      <c r="S126" t="s">
        <v>130</v>
      </c>
      <c r="T126" t="s">
        <v>66</v>
      </c>
      <c r="U126" t="s">
        <v>66</v>
      </c>
      <c r="V126" t="s">
        <v>67</v>
      </c>
      <c r="W126" t="s">
        <v>68</v>
      </c>
    </row>
    <row r="127" spans="1:24">
      <c r="A127" s="3">
        <v>45825</v>
      </c>
      <c r="B127" s="4">
        <v>0.44583333333333336</v>
      </c>
      <c r="C127" s="4">
        <v>0.44861111111111113</v>
      </c>
      <c r="D127" t="s">
        <v>128</v>
      </c>
      <c r="E127">
        <v>18.8</v>
      </c>
      <c r="F127">
        <v>5.89</v>
      </c>
      <c r="G127">
        <v>20</v>
      </c>
      <c r="H127">
        <v>18.100000000000001</v>
      </c>
      <c r="I127" s="4">
        <v>0.39444444444444443</v>
      </c>
      <c r="J127" t="s">
        <v>84</v>
      </c>
      <c r="K127">
        <v>3</v>
      </c>
      <c r="L127" t="s">
        <v>129</v>
      </c>
      <c r="M127" t="s">
        <v>86</v>
      </c>
      <c r="N127">
        <v>47</v>
      </c>
      <c r="O127">
        <v>7</v>
      </c>
      <c r="P127">
        <v>3</v>
      </c>
      <c r="S127" t="s">
        <v>130</v>
      </c>
      <c r="T127" t="s">
        <v>66</v>
      </c>
      <c r="U127" t="s">
        <v>66</v>
      </c>
      <c r="V127" t="s">
        <v>67</v>
      </c>
      <c r="W127" t="s">
        <v>68</v>
      </c>
    </row>
    <row r="128" spans="1:24">
      <c r="A128" s="3">
        <v>45825</v>
      </c>
      <c r="B128" s="4">
        <v>0.44583333333333336</v>
      </c>
      <c r="C128" s="4">
        <v>0.44861111111111113</v>
      </c>
      <c r="D128" t="s">
        <v>128</v>
      </c>
      <c r="E128">
        <v>18.8</v>
      </c>
      <c r="F128">
        <v>5.89</v>
      </c>
      <c r="G128">
        <v>20</v>
      </c>
      <c r="H128">
        <v>18.100000000000001</v>
      </c>
      <c r="I128" s="4">
        <v>0.39444444444444443</v>
      </c>
      <c r="J128" t="s">
        <v>84</v>
      </c>
      <c r="K128">
        <v>3</v>
      </c>
      <c r="L128" t="s">
        <v>129</v>
      </c>
      <c r="M128" t="s">
        <v>88</v>
      </c>
      <c r="N128">
        <v>36</v>
      </c>
      <c r="S128" t="s">
        <v>130</v>
      </c>
      <c r="T128" t="s">
        <v>66</v>
      </c>
      <c r="U128" t="s">
        <v>66</v>
      </c>
      <c r="V128" t="s">
        <v>67</v>
      </c>
      <c r="W128" t="s">
        <v>68</v>
      </c>
    </row>
    <row r="129" spans="1:24">
      <c r="A129" s="3">
        <v>45825</v>
      </c>
      <c r="B129" s="4">
        <v>0.44583333333333336</v>
      </c>
      <c r="C129" s="4">
        <v>0.44861111111111113</v>
      </c>
      <c r="D129" t="s">
        <v>128</v>
      </c>
      <c r="E129">
        <v>18.8</v>
      </c>
      <c r="F129">
        <v>5.89</v>
      </c>
      <c r="G129">
        <v>20</v>
      </c>
      <c r="H129">
        <v>18.100000000000001</v>
      </c>
      <c r="I129" s="4">
        <v>0.39444444444444443</v>
      </c>
      <c r="J129" t="s">
        <v>84</v>
      </c>
      <c r="K129">
        <v>3</v>
      </c>
      <c r="L129" t="s">
        <v>129</v>
      </c>
      <c r="M129" t="s">
        <v>73</v>
      </c>
      <c r="N129">
        <v>266</v>
      </c>
      <c r="S129" t="s">
        <v>130</v>
      </c>
      <c r="T129" t="s">
        <v>66</v>
      </c>
      <c r="U129" t="s">
        <v>66</v>
      </c>
      <c r="V129" t="s">
        <v>67</v>
      </c>
      <c r="W129" t="s">
        <v>68</v>
      </c>
    </row>
    <row r="130" spans="1:24">
      <c r="A130" s="3">
        <v>45825</v>
      </c>
      <c r="B130" s="4">
        <v>0.44583333333333336</v>
      </c>
      <c r="C130" s="4">
        <v>0.44861111111111113</v>
      </c>
      <c r="D130" t="s">
        <v>128</v>
      </c>
      <c r="E130">
        <v>18.8</v>
      </c>
      <c r="F130">
        <v>5.89</v>
      </c>
      <c r="G130">
        <v>20</v>
      </c>
      <c r="H130">
        <v>18.100000000000001</v>
      </c>
      <c r="I130" s="4">
        <v>0.39444444444444443</v>
      </c>
      <c r="J130" t="s">
        <v>84</v>
      </c>
      <c r="K130">
        <v>3</v>
      </c>
      <c r="L130" t="s">
        <v>129</v>
      </c>
      <c r="M130" t="s">
        <v>70</v>
      </c>
      <c r="N130">
        <v>7</v>
      </c>
      <c r="S130" t="s">
        <v>130</v>
      </c>
      <c r="T130" t="s">
        <v>66</v>
      </c>
      <c r="U130" t="s">
        <v>66</v>
      </c>
      <c r="V130" t="s">
        <v>67</v>
      </c>
      <c r="W130" t="s">
        <v>68</v>
      </c>
    </row>
    <row r="131" spans="1:24">
      <c r="A131" s="3">
        <v>45825</v>
      </c>
      <c r="B131" s="4">
        <v>0.44583333333333336</v>
      </c>
      <c r="C131" s="4">
        <v>0.44861111111111113</v>
      </c>
      <c r="D131" t="s">
        <v>128</v>
      </c>
      <c r="E131">
        <v>18.8</v>
      </c>
      <c r="F131">
        <v>5.89</v>
      </c>
      <c r="G131">
        <v>20</v>
      </c>
      <c r="H131">
        <v>18.100000000000001</v>
      </c>
      <c r="I131" s="4">
        <v>0.39444444444444443</v>
      </c>
      <c r="J131" t="s">
        <v>84</v>
      </c>
      <c r="K131">
        <v>3</v>
      </c>
      <c r="L131" t="s">
        <v>129</v>
      </c>
      <c r="M131" t="s">
        <v>104</v>
      </c>
      <c r="N131">
        <v>7</v>
      </c>
      <c r="O131">
        <v>4.5</v>
      </c>
      <c r="P131">
        <v>3</v>
      </c>
      <c r="S131" t="s">
        <v>130</v>
      </c>
      <c r="T131" t="s">
        <v>66</v>
      </c>
      <c r="U131" t="s">
        <v>66</v>
      </c>
      <c r="V131" t="s">
        <v>67</v>
      </c>
      <c r="W131" t="s">
        <v>68</v>
      </c>
    </row>
    <row r="132" spans="1:24">
      <c r="A132" s="3">
        <v>45825</v>
      </c>
      <c r="B132" s="4">
        <v>0.44583333333333336</v>
      </c>
      <c r="C132" s="4">
        <v>0.44861111111111113</v>
      </c>
      <c r="D132" t="s">
        <v>128</v>
      </c>
      <c r="E132">
        <v>18.8</v>
      </c>
      <c r="F132">
        <v>5.89</v>
      </c>
      <c r="G132">
        <v>20</v>
      </c>
      <c r="H132">
        <v>18.100000000000001</v>
      </c>
      <c r="I132" s="4">
        <v>0.39444444444444443</v>
      </c>
      <c r="J132" t="s">
        <v>84</v>
      </c>
      <c r="K132">
        <v>3</v>
      </c>
      <c r="L132" t="s">
        <v>129</v>
      </c>
      <c r="M132" t="s">
        <v>135</v>
      </c>
      <c r="N132">
        <v>1</v>
      </c>
      <c r="O132">
        <v>5</v>
      </c>
      <c r="S132" t="s">
        <v>130</v>
      </c>
      <c r="T132" t="s">
        <v>66</v>
      </c>
      <c r="U132" t="s">
        <v>66</v>
      </c>
      <c r="V132" t="s">
        <v>67</v>
      </c>
      <c r="W132" t="s">
        <v>68</v>
      </c>
    </row>
    <row r="133" spans="1:24">
      <c r="A133" s="3">
        <v>45825</v>
      </c>
      <c r="B133" s="4">
        <v>0.47916666666666669</v>
      </c>
      <c r="C133" s="4">
        <v>0.48125000000000001</v>
      </c>
      <c r="D133" t="s">
        <v>95</v>
      </c>
      <c r="E133">
        <v>18.600000000000001</v>
      </c>
      <c r="F133">
        <v>5.38</v>
      </c>
      <c r="G133">
        <v>20</v>
      </c>
      <c r="H133">
        <v>16.100000000000001</v>
      </c>
      <c r="I133" s="4">
        <v>0.39444444444444443</v>
      </c>
      <c r="J133" t="s">
        <v>62</v>
      </c>
      <c r="K133">
        <v>1</v>
      </c>
      <c r="L133" t="s">
        <v>129</v>
      </c>
      <c r="M133" t="s">
        <v>64</v>
      </c>
      <c r="N133">
        <v>11</v>
      </c>
      <c r="O133">
        <v>7.5</v>
      </c>
      <c r="P133">
        <v>5</v>
      </c>
      <c r="S133" t="s">
        <v>130</v>
      </c>
      <c r="T133" t="s">
        <v>66</v>
      </c>
      <c r="U133" t="s">
        <v>66</v>
      </c>
      <c r="V133" t="s">
        <v>67</v>
      </c>
      <c r="W133" t="s">
        <v>68</v>
      </c>
    </row>
    <row r="134" spans="1:24">
      <c r="A134" s="3">
        <v>45825</v>
      </c>
      <c r="B134" s="4">
        <v>0.47916666666666669</v>
      </c>
      <c r="C134" s="4">
        <v>0.48125000000000001</v>
      </c>
      <c r="D134" t="s">
        <v>95</v>
      </c>
      <c r="E134">
        <v>18.600000000000001</v>
      </c>
      <c r="F134">
        <v>5.38</v>
      </c>
      <c r="G134">
        <v>20</v>
      </c>
      <c r="H134">
        <v>16.100000000000001</v>
      </c>
      <c r="I134" s="4">
        <v>0.39444444444444443</v>
      </c>
      <c r="J134" t="s">
        <v>62</v>
      </c>
      <c r="K134">
        <v>1</v>
      </c>
      <c r="L134" t="s">
        <v>129</v>
      </c>
      <c r="M134" t="s">
        <v>86</v>
      </c>
      <c r="N134">
        <v>1</v>
      </c>
      <c r="O134">
        <v>3</v>
      </c>
      <c r="S134" t="s">
        <v>130</v>
      </c>
      <c r="T134" t="s">
        <v>66</v>
      </c>
      <c r="U134" t="s">
        <v>66</v>
      </c>
      <c r="V134" t="s">
        <v>67</v>
      </c>
      <c r="W134" t="s">
        <v>68</v>
      </c>
    </row>
    <row r="135" spans="1:24">
      <c r="A135" s="3">
        <v>45825</v>
      </c>
      <c r="B135" s="4">
        <v>0.47916666666666669</v>
      </c>
      <c r="C135" s="4">
        <v>0.48125000000000001</v>
      </c>
      <c r="D135" t="s">
        <v>95</v>
      </c>
      <c r="E135">
        <v>18.600000000000001</v>
      </c>
      <c r="F135">
        <v>5.38</v>
      </c>
      <c r="G135">
        <v>20</v>
      </c>
      <c r="H135">
        <v>16.100000000000001</v>
      </c>
      <c r="I135" s="4">
        <v>0.39444444444444443</v>
      </c>
      <c r="J135" t="s">
        <v>62</v>
      </c>
      <c r="K135">
        <v>1</v>
      </c>
      <c r="L135" t="s">
        <v>129</v>
      </c>
      <c r="M135" t="s">
        <v>114</v>
      </c>
      <c r="N135">
        <v>2</v>
      </c>
      <c r="O135">
        <v>9.5</v>
      </c>
      <c r="S135" t="s">
        <v>130</v>
      </c>
      <c r="T135" t="s">
        <v>66</v>
      </c>
      <c r="U135" t="s">
        <v>66</v>
      </c>
      <c r="V135" t="s">
        <v>67</v>
      </c>
      <c r="W135" t="s">
        <v>68</v>
      </c>
    </row>
    <row r="136" spans="1:24">
      <c r="A136" s="3">
        <v>45825</v>
      </c>
      <c r="B136" s="4">
        <v>0.47916666666666669</v>
      </c>
      <c r="C136" s="4">
        <v>0.48125000000000001</v>
      </c>
      <c r="D136" t="s">
        <v>95</v>
      </c>
      <c r="E136">
        <v>18.600000000000001</v>
      </c>
      <c r="F136">
        <v>5.38</v>
      </c>
      <c r="G136">
        <v>20</v>
      </c>
      <c r="H136">
        <v>16.100000000000001</v>
      </c>
      <c r="I136" s="4">
        <v>0.39444444444444443</v>
      </c>
      <c r="J136" t="s">
        <v>62</v>
      </c>
      <c r="K136">
        <v>1</v>
      </c>
      <c r="L136" t="s">
        <v>129</v>
      </c>
      <c r="M136" t="s">
        <v>75</v>
      </c>
      <c r="N136">
        <v>20</v>
      </c>
      <c r="Q136" t="s">
        <v>136</v>
      </c>
      <c r="R136" t="s">
        <v>137</v>
      </c>
      <c r="S136" t="s">
        <v>130</v>
      </c>
      <c r="T136" t="s">
        <v>66</v>
      </c>
      <c r="U136" t="s">
        <v>66</v>
      </c>
      <c r="V136" t="s">
        <v>67</v>
      </c>
      <c r="W136" t="s">
        <v>68</v>
      </c>
    </row>
    <row r="137" spans="1:24">
      <c r="A137" s="3">
        <v>45825</v>
      </c>
      <c r="B137" s="4">
        <v>0.47916666666666669</v>
      </c>
      <c r="C137" s="4">
        <v>0.48125000000000001</v>
      </c>
      <c r="D137" t="s">
        <v>95</v>
      </c>
      <c r="E137">
        <v>18.600000000000001</v>
      </c>
      <c r="F137">
        <v>5.38</v>
      </c>
      <c r="G137">
        <v>20</v>
      </c>
      <c r="H137">
        <v>16.100000000000001</v>
      </c>
      <c r="I137" s="4">
        <v>0.39444444444444443</v>
      </c>
      <c r="J137" t="s">
        <v>62</v>
      </c>
      <c r="K137">
        <v>1</v>
      </c>
      <c r="L137" t="s">
        <v>129</v>
      </c>
      <c r="M137" t="s">
        <v>88</v>
      </c>
      <c r="N137">
        <v>27</v>
      </c>
      <c r="S137" t="s">
        <v>130</v>
      </c>
      <c r="T137" t="s">
        <v>66</v>
      </c>
      <c r="U137" t="s">
        <v>66</v>
      </c>
      <c r="V137" t="s">
        <v>67</v>
      </c>
      <c r="W137" t="s">
        <v>68</v>
      </c>
    </row>
    <row r="138" spans="1:24">
      <c r="A138" s="3">
        <v>45825</v>
      </c>
      <c r="B138" s="4">
        <v>0.47916666666666669</v>
      </c>
      <c r="C138" s="4">
        <v>0.48125000000000001</v>
      </c>
      <c r="D138" t="s">
        <v>95</v>
      </c>
      <c r="E138">
        <v>18.600000000000001</v>
      </c>
      <c r="F138">
        <v>5.38</v>
      </c>
      <c r="G138">
        <v>20</v>
      </c>
      <c r="H138">
        <v>16.100000000000001</v>
      </c>
      <c r="I138" s="4">
        <v>0.39444444444444443</v>
      </c>
      <c r="J138" t="s">
        <v>62</v>
      </c>
      <c r="K138">
        <v>1</v>
      </c>
      <c r="L138" t="s">
        <v>129</v>
      </c>
      <c r="M138" t="s">
        <v>73</v>
      </c>
      <c r="N138">
        <v>9</v>
      </c>
      <c r="S138" t="s">
        <v>130</v>
      </c>
      <c r="T138" t="s">
        <v>66</v>
      </c>
      <c r="U138" t="s">
        <v>66</v>
      </c>
      <c r="V138" t="s">
        <v>67</v>
      </c>
      <c r="W138" t="s">
        <v>68</v>
      </c>
    </row>
    <row r="139" spans="1:24">
      <c r="A139" s="3">
        <v>45825</v>
      </c>
      <c r="B139" s="4">
        <v>0.47916666666666669</v>
      </c>
      <c r="C139" s="4">
        <v>0.48125000000000001</v>
      </c>
      <c r="D139" t="s">
        <v>95</v>
      </c>
      <c r="E139">
        <v>18.600000000000001</v>
      </c>
      <c r="F139">
        <v>5.38</v>
      </c>
      <c r="G139">
        <v>20</v>
      </c>
      <c r="H139">
        <v>16.100000000000001</v>
      </c>
      <c r="I139" s="4">
        <v>0.39444444444444443</v>
      </c>
      <c r="J139" t="s">
        <v>62</v>
      </c>
      <c r="K139">
        <v>1</v>
      </c>
      <c r="L139" t="s">
        <v>129</v>
      </c>
      <c r="M139" t="s">
        <v>70</v>
      </c>
      <c r="N139">
        <v>35</v>
      </c>
      <c r="S139" t="s">
        <v>130</v>
      </c>
      <c r="T139" t="s">
        <v>66</v>
      </c>
      <c r="U139" t="s">
        <v>66</v>
      </c>
      <c r="V139" t="s">
        <v>67</v>
      </c>
      <c r="W139" t="s">
        <v>68</v>
      </c>
    </row>
    <row r="140" spans="1:24">
      <c r="A140" s="3">
        <v>45825</v>
      </c>
      <c r="B140" s="4">
        <v>0.48958333333333331</v>
      </c>
      <c r="C140" s="4">
        <v>0.49166666666666664</v>
      </c>
      <c r="D140" t="s">
        <v>95</v>
      </c>
      <c r="E140">
        <v>18.600000000000001</v>
      </c>
      <c r="F140">
        <v>5.38</v>
      </c>
      <c r="G140">
        <v>20</v>
      </c>
      <c r="H140">
        <v>16.100000000000001</v>
      </c>
      <c r="I140" s="4">
        <v>0.39444444444444443</v>
      </c>
      <c r="J140" t="s">
        <v>62</v>
      </c>
      <c r="K140">
        <v>2</v>
      </c>
      <c r="L140" t="s">
        <v>129</v>
      </c>
      <c r="M140" t="s">
        <v>64</v>
      </c>
      <c r="N140">
        <v>6</v>
      </c>
      <c r="O140">
        <v>7</v>
      </c>
      <c r="P140">
        <v>6</v>
      </c>
      <c r="S140" t="s">
        <v>130</v>
      </c>
      <c r="T140" t="s">
        <v>66</v>
      </c>
      <c r="U140" t="s">
        <v>66</v>
      </c>
      <c r="V140" t="s">
        <v>67</v>
      </c>
      <c r="W140" t="s">
        <v>68</v>
      </c>
    </row>
    <row r="141" spans="1:24">
      <c r="A141" s="3">
        <v>45825</v>
      </c>
      <c r="B141" s="4">
        <v>0.48958333333333331</v>
      </c>
      <c r="C141" s="4">
        <v>0.49166666666666664</v>
      </c>
      <c r="D141" t="s">
        <v>95</v>
      </c>
      <c r="E141">
        <v>18.600000000000001</v>
      </c>
      <c r="F141">
        <v>5.38</v>
      </c>
      <c r="G141">
        <v>20</v>
      </c>
      <c r="H141">
        <v>16.100000000000001</v>
      </c>
      <c r="I141" s="4">
        <v>0.39444444444444443</v>
      </c>
      <c r="J141" t="s">
        <v>62</v>
      </c>
      <c r="K141">
        <v>2</v>
      </c>
      <c r="L141" t="s">
        <v>129</v>
      </c>
      <c r="M141" t="s">
        <v>86</v>
      </c>
      <c r="N141">
        <v>2</v>
      </c>
      <c r="S141" t="s">
        <v>130</v>
      </c>
      <c r="T141" t="s">
        <v>66</v>
      </c>
      <c r="U141" t="s">
        <v>66</v>
      </c>
      <c r="V141" t="s">
        <v>67</v>
      </c>
      <c r="W141" t="s">
        <v>68</v>
      </c>
      <c r="X141" t="s">
        <v>138</v>
      </c>
    </row>
    <row r="142" spans="1:24">
      <c r="A142" s="3">
        <v>45825</v>
      </c>
      <c r="B142" s="4">
        <v>0.48958333333333331</v>
      </c>
      <c r="C142" s="4">
        <v>0.49166666666666664</v>
      </c>
      <c r="D142" t="s">
        <v>95</v>
      </c>
      <c r="E142">
        <v>18.600000000000001</v>
      </c>
      <c r="F142">
        <v>5.38</v>
      </c>
      <c r="G142">
        <v>20</v>
      </c>
      <c r="H142">
        <v>16.100000000000001</v>
      </c>
      <c r="I142" s="4">
        <v>0.39444444444444443</v>
      </c>
      <c r="J142" t="s">
        <v>62</v>
      </c>
      <c r="K142">
        <v>2</v>
      </c>
      <c r="L142" t="s">
        <v>129</v>
      </c>
      <c r="M142" t="s">
        <v>116</v>
      </c>
      <c r="N142">
        <v>4</v>
      </c>
      <c r="O142">
        <v>4</v>
      </c>
      <c r="S142" t="s">
        <v>130</v>
      </c>
      <c r="T142" t="s">
        <v>66</v>
      </c>
      <c r="U142" t="s">
        <v>66</v>
      </c>
      <c r="V142" t="s">
        <v>67</v>
      </c>
      <c r="W142" t="s">
        <v>68</v>
      </c>
    </row>
    <row r="143" spans="1:24">
      <c r="A143" s="3">
        <v>45825</v>
      </c>
      <c r="B143" s="4">
        <v>0.48958333333333331</v>
      </c>
      <c r="C143" s="4">
        <v>0.49166666666666664</v>
      </c>
      <c r="D143" t="s">
        <v>95</v>
      </c>
      <c r="E143">
        <v>18.600000000000001</v>
      </c>
      <c r="F143">
        <v>5.38</v>
      </c>
      <c r="G143">
        <v>20</v>
      </c>
      <c r="H143">
        <v>16.100000000000001</v>
      </c>
      <c r="I143" s="4">
        <v>0.39444444444444443</v>
      </c>
      <c r="J143" t="s">
        <v>62</v>
      </c>
      <c r="K143">
        <v>2</v>
      </c>
      <c r="L143" t="s">
        <v>129</v>
      </c>
      <c r="M143" t="s">
        <v>109</v>
      </c>
      <c r="N143">
        <v>1</v>
      </c>
      <c r="O143">
        <v>4</v>
      </c>
      <c r="S143" t="s">
        <v>130</v>
      </c>
      <c r="T143" t="s">
        <v>66</v>
      </c>
      <c r="U143" t="s">
        <v>66</v>
      </c>
      <c r="V143" t="s">
        <v>67</v>
      </c>
      <c r="W143" t="s">
        <v>68</v>
      </c>
    </row>
    <row r="144" spans="1:24">
      <c r="A144" s="3">
        <v>45825</v>
      </c>
      <c r="B144" s="4">
        <v>0.48958333333333331</v>
      </c>
      <c r="C144" s="4">
        <v>0.49166666666666664</v>
      </c>
      <c r="D144" t="s">
        <v>95</v>
      </c>
      <c r="E144">
        <v>18.600000000000001</v>
      </c>
      <c r="F144">
        <v>5.38</v>
      </c>
      <c r="G144">
        <v>20</v>
      </c>
      <c r="H144">
        <v>16.100000000000001</v>
      </c>
      <c r="I144" s="4">
        <v>0.39444444444444443</v>
      </c>
      <c r="J144" t="s">
        <v>62</v>
      </c>
      <c r="K144">
        <v>2</v>
      </c>
      <c r="L144" t="s">
        <v>129</v>
      </c>
      <c r="M144" t="s">
        <v>75</v>
      </c>
      <c r="N144">
        <v>4</v>
      </c>
      <c r="Q144" t="s">
        <v>139</v>
      </c>
      <c r="R144" t="s">
        <v>140</v>
      </c>
      <c r="S144" t="s">
        <v>130</v>
      </c>
      <c r="T144" t="s">
        <v>66</v>
      </c>
      <c r="U144" t="s">
        <v>66</v>
      </c>
      <c r="V144" t="s">
        <v>67</v>
      </c>
      <c r="W144" t="s">
        <v>68</v>
      </c>
    </row>
    <row r="145" spans="1:24">
      <c r="A145" s="3">
        <v>45825</v>
      </c>
      <c r="B145" s="4">
        <v>0.48958333333333331</v>
      </c>
      <c r="C145" s="4">
        <v>0.49166666666666664</v>
      </c>
      <c r="D145" t="s">
        <v>95</v>
      </c>
      <c r="E145">
        <v>18.600000000000001</v>
      </c>
      <c r="F145">
        <v>5.38</v>
      </c>
      <c r="G145">
        <v>20</v>
      </c>
      <c r="H145">
        <v>16.100000000000001</v>
      </c>
      <c r="I145" s="4">
        <v>0.39444444444444443</v>
      </c>
      <c r="J145" t="s">
        <v>62</v>
      </c>
      <c r="K145">
        <v>2</v>
      </c>
      <c r="L145" t="s">
        <v>129</v>
      </c>
      <c r="M145" t="s">
        <v>88</v>
      </c>
      <c r="N145">
        <v>17</v>
      </c>
      <c r="S145" t="s">
        <v>130</v>
      </c>
      <c r="T145" t="s">
        <v>66</v>
      </c>
      <c r="U145" t="s">
        <v>66</v>
      </c>
      <c r="V145" t="s">
        <v>67</v>
      </c>
      <c r="W145" t="s">
        <v>68</v>
      </c>
    </row>
    <row r="146" spans="1:24">
      <c r="A146" s="3">
        <v>45825</v>
      </c>
      <c r="B146" s="4">
        <v>0.48958333333333331</v>
      </c>
      <c r="C146" s="4">
        <v>0.49166666666666664</v>
      </c>
      <c r="D146" t="s">
        <v>95</v>
      </c>
      <c r="E146">
        <v>18.600000000000001</v>
      </c>
      <c r="F146">
        <v>5.38</v>
      </c>
      <c r="G146">
        <v>20</v>
      </c>
      <c r="H146">
        <v>16.100000000000001</v>
      </c>
      <c r="I146" s="4">
        <v>0.39444444444444443</v>
      </c>
      <c r="J146" t="s">
        <v>62</v>
      </c>
      <c r="K146">
        <v>2</v>
      </c>
      <c r="L146" t="s">
        <v>129</v>
      </c>
      <c r="M146" t="s">
        <v>73</v>
      </c>
      <c r="N146">
        <v>2</v>
      </c>
      <c r="S146" t="s">
        <v>130</v>
      </c>
      <c r="T146" t="s">
        <v>66</v>
      </c>
      <c r="U146" t="s">
        <v>66</v>
      </c>
      <c r="V146" t="s">
        <v>67</v>
      </c>
      <c r="W146" t="s">
        <v>68</v>
      </c>
    </row>
    <row r="147" spans="1:24">
      <c r="A147" s="3">
        <v>45825</v>
      </c>
      <c r="B147" s="4">
        <v>0.48958333333333331</v>
      </c>
      <c r="C147" s="4">
        <v>0.49166666666666664</v>
      </c>
      <c r="D147" t="s">
        <v>95</v>
      </c>
      <c r="E147">
        <v>18.600000000000001</v>
      </c>
      <c r="F147">
        <v>5.38</v>
      </c>
      <c r="G147">
        <v>20</v>
      </c>
      <c r="H147">
        <v>16.100000000000001</v>
      </c>
      <c r="I147" s="4">
        <v>0.39444444444444443</v>
      </c>
      <c r="J147" t="s">
        <v>62</v>
      </c>
      <c r="K147">
        <v>2</v>
      </c>
      <c r="L147" t="s">
        <v>129</v>
      </c>
      <c r="M147" t="s">
        <v>70</v>
      </c>
      <c r="N147">
        <v>74</v>
      </c>
      <c r="S147" t="s">
        <v>130</v>
      </c>
      <c r="T147" t="s">
        <v>66</v>
      </c>
      <c r="U147" t="s">
        <v>66</v>
      </c>
      <c r="V147" t="s">
        <v>67</v>
      </c>
      <c r="W147" t="s">
        <v>68</v>
      </c>
    </row>
    <row r="148" spans="1:24">
      <c r="A148" s="3">
        <v>45825</v>
      </c>
      <c r="B148" s="4">
        <v>0.50208333333333333</v>
      </c>
      <c r="C148" s="4">
        <v>0.50347222222222221</v>
      </c>
      <c r="D148" t="s">
        <v>95</v>
      </c>
      <c r="E148">
        <v>18.600000000000001</v>
      </c>
      <c r="F148">
        <v>5.38</v>
      </c>
      <c r="G148">
        <v>20</v>
      </c>
      <c r="H148">
        <v>16.100000000000001</v>
      </c>
      <c r="I148" s="4">
        <v>0.39444444444444443</v>
      </c>
      <c r="J148" t="s">
        <v>62</v>
      </c>
      <c r="K148">
        <v>3</v>
      </c>
      <c r="L148" t="s">
        <v>129</v>
      </c>
      <c r="M148" t="s">
        <v>70</v>
      </c>
      <c r="N148">
        <v>1</v>
      </c>
      <c r="S148" t="s">
        <v>130</v>
      </c>
      <c r="T148" t="s">
        <v>66</v>
      </c>
      <c r="U148" t="s">
        <v>66</v>
      </c>
      <c r="V148" t="s">
        <v>67</v>
      </c>
      <c r="W148" t="s">
        <v>68</v>
      </c>
    </row>
    <row r="149" spans="1:24">
      <c r="A149" s="3">
        <v>45839</v>
      </c>
      <c r="B149" s="4">
        <v>0.39652777777777776</v>
      </c>
      <c r="C149" s="4">
        <v>0.39861111111111114</v>
      </c>
      <c r="D149" t="s">
        <v>61</v>
      </c>
      <c r="E149">
        <v>23.9</v>
      </c>
      <c r="F149">
        <v>6.81</v>
      </c>
      <c r="G149">
        <v>16</v>
      </c>
      <c r="H149">
        <v>18</v>
      </c>
      <c r="I149" s="4">
        <v>0.38611111111111113</v>
      </c>
      <c r="J149" t="s">
        <v>84</v>
      </c>
      <c r="K149">
        <v>1</v>
      </c>
      <c r="L149" t="s">
        <v>129</v>
      </c>
      <c r="M149" t="s">
        <v>104</v>
      </c>
      <c r="N149">
        <v>4</v>
      </c>
      <c r="O149">
        <v>5</v>
      </c>
      <c r="P149">
        <v>3.5</v>
      </c>
      <c r="S149" t="s">
        <v>141</v>
      </c>
      <c r="T149" t="s">
        <v>66</v>
      </c>
      <c r="U149" t="s">
        <v>66</v>
      </c>
      <c r="V149" t="s">
        <v>67</v>
      </c>
      <c r="W149" t="s">
        <v>68</v>
      </c>
      <c r="X149" t="s">
        <v>142</v>
      </c>
    </row>
    <row r="150" spans="1:24">
      <c r="A150" s="3">
        <v>45839</v>
      </c>
      <c r="B150" s="4">
        <v>0.39652777777777776</v>
      </c>
      <c r="C150" s="4">
        <v>0.39861111111111114</v>
      </c>
      <c r="D150" t="s">
        <v>61</v>
      </c>
      <c r="E150">
        <v>23.9</v>
      </c>
      <c r="F150">
        <v>6.81</v>
      </c>
      <c r="G150">
        <v>16</v>
      </c>
      <c r="H150">
        <v>18</v>
      </c>
      <c r="I150" s="4">
        <v>0.38611111111111113</v>
      </c>
      <c r="J150" t="s">
        <v>84</v>
      </c>
      <c r="K150">
        <v>1</v>
      </c>
      <c r="L150" t="s">
        <v>129</v>
      </c>
      <c r="M150" t="s">
        <v>75</v>
      </c>
      <c r="N150">
        <v>1</v>
      </c>
      <c r="Q150">
        <v>6</v>
      </c>
      <c r="R150">
        <v>13.5</v>
      </c>
      <c r="S150" t="s">
        <v>141</v>
      </c>
      <c r="T150" t="s">
        <v>66</v>
      </c>
      <c r="U150" t="s">
        <v>66</v>
      </c>
      <c r="V150" t="s">
        <v>67</v>
      </c>
      <c r="W150" t="s">
        <v>68</v>
      </c>
    </row>
    <row r="151" spans="1:24">
      <c r="A151" s="3">
        <v>45839</v>
      </c>
      <c r="B151" s="4">
        <v>0.39652777777777776</v>
      </c>
      <c r="C151" s="4">
        <v>0.39861111111111114</v>
      </c>
      <c r="D151" t="s">
        <v>61</v>
      </c>
      <c r="E151">
        <v>23.9</v>
      </c>
      <c r="F151">
        <v>6.81</v>
      </c>
      <c r="G151">
        <v>16</v>
      </c>
      <c r="H151">
        <v>18</v>
      </c>
      <c r="I151" s="4">
        <v>0.38611111111111113</v>
      </c>
      <c r="J151" t="s">
        <v>84</v>
      </c>
      <c r="K151">
        <v>1</v>
      </c>
      <c r="L151" t="s">
        <v>129</v>
      </c>
      <c r="M151" t="s">
        <v>73</v>
      </c>
      <c r="N151">
        <v>27</v>
      </c>
      <c r="S151" t="s">
        <v>141</v>
      </c>
      <c r="T151" t="s">
        <v>66</v>
      </c>
      <c r="U151" t="s">
        <v>66</v>
      </c>
      <c r="V151" t="s">
        <v>67</v>
      </c>
      <c r="W151" t="s">
        <v>68</v>
      </c>
    </row>
    <row r="152" spans="1:24">
      <c r="A152" s="3">
        <v>45839</v>
      </c>
      <c r="B152" s="4">
        <v>0.41111111111111109</v>
      </c>
      <c r="C152" s="4">
        <v>0.41319444444444442</v>
      </c>
      <c r="D152" t="s">
        <v>61</v>
      </c>
      <c r="E152">
        <v>23.9</v>
      </c>
      <c r="F152">
        <v>6.81</v>
      </c>
      <c r="G152">
        <v>16</v>
      </c>
      <c r="H152">
        <v>18</v>
      </c>
      <c r="I152" s="4">
        <v>0.38611111111111113</v>
      </c>
      <c r="J152" t="s">
        <v>84</v>
      </c>
      <c r="K152">
        <v>2</v>
      </c>
      <c r="L152" t="s">
        <v>129</v>
      </c>
      <c r="M152" t="s">
        <v>117</v>
      </c>
      <c r="N152">
        <v>2</v>
      </c>
      <c r="O152">
        <v>16.5</v>
      </c>
      <c r="P152">
        <v>14</v>
      </c>
      <c r="S152" t="s">
        <v>141</v>
      </c>
      <c r="T152" t="s">
        <v>66</v>
      </c>
      <c r="U152" t="s">
        <v>66</v>
      </c>
      <c r="V152" t="s">
        <v>67</v>
      </c>
      <c r="W152" t="s">
        <v>68</v>
      </c>
    </row>
    <row r="153" spans="1:24">
      <c r="A153" s="3">
        <v>45839</v>
      </c>
      <c r="B153" s="4">
        <v>0.41111111111111109</v>
      </c>
      <c r="C153" s="4">
        <v>0.41319444444444442</v>
      </c>
      <c r="D153" t="s">
        <v>61</v>
      </c>
      <c r="E153">
        <v>23.9</v>
      </c>
      <c r="F153">
        <v>6.81</v>
      </c>
      <c r="G153">
        <v>16</v>
      </c>
      <c r="H153">
        <v>18</v>
      </c>
      <c r="I153" s="4">
        <v>0.38611111111111113</v>
      </c>
      <c r="J153" t="s">
        <v>84</v>
      </c>
      <c r="K153">
        <v>2</v>
      </c>
      <c r="L153" t="s">
        <v>129</v>
      </c>
      <c r="M153" t="s">
        <v>108</v>
      </c>
      <c r="N153">
        <v>1</v>
      </c>
      <c r="O153">
        <v>6.5</v>
      </c>
      <c r="P153">
        <v>4</v>
      </c>
      <c r="S153" t="s">
        <v>141</v>
      </c>
      <c r="T153" t="s">
        <v>66</v>
      </c>
      <c r="U153" t="s">
        <v>66</v>
      </c>
      <c r="V153" t="s">
        <v>67</v>
      </c>
      <c r="W153" t="s">
        <v>68</v>
      </c>
    </row>
    <row r="154" spans="1:24">
      <c r="A154" s="3">
        <v>45839</v>
      </c>
      <c r="B154" s="4">
        <v>0.41111111111111109</v>
      </c>
      <c r="C154" s="4">
        <v>0.41319444444444442</v>
      </c>
      <c r="D154" t="s">
        <v>61</v>
      </c>
      <c r="E154">
        <v>23.9</v>
      </c>
      <c r="F154">
        <v>6.81</v>
      </c>
      <c r="G154">
        <v>16</v>
      </c>
      <c r="H154">
        <v>18</v>
      </c>
      <c r="I154" s="4">
        <v>0.38611111111111113</v>
      </c>
      <c r="J154" t="s">
        <v>84</v>
      </c>
      <c r="K154">
        <v>2</v>
      </c>
      <c r="L154" t="s">
        <v>129</v>
      </c>
      <c r="M154" t="s">
        <v>109</v>
      </c>
      <c r="N154">
        <v>3</v>
      </c>
      <c r="O154">
        <v>4.5</v>
      </c>
      <c r="P154">
        <v>3.5</v>
      </c>
      <c r="S154" t="s">
        <v>141</v>
      </c>
      <c r="T154" t="s">
        <v>66</v>
      </c>
      <c r="U154" t="s">
        <v>66</v>
      </c>
      <c r="V154" t="s">
        <v>67</v>
      </c>
      <c r="W154" t="s">
        <v>68</v>
      </c>
    </row>
    <row r="155" spans="1:24">
      <c r="A155" s="3">
        <v>45839</v>
      </c>
      <c r="B155" s="4">
        <v>0.41111111111111109</v>
      </c>
      <c r="C155" s="4">
        <v>0.41319444444444442</v>
      </c>
      <c r="D155" t="s">
        <v>61</v>
      </c>
      <c r="E155">
        <v>23.9</v>
      </c>
      <c r="F155">
        <v>6.81</v>
      </c>
      <c r="G155">
        <v>16</v>
      </c>
      <c r="H155">
        <v>18</v>
      </c>
      <c r="I155" s="4">
        <v>0.38611111111111113</v>
      </c>
      <c r="J155" t="s">
        <v>84</v>
      </c>
      <c r="K155">
        <v>2</v>
      </c>
      <c r="L155" t="s">
        <v>129</v>
      </c>
      <c r="M155" t="s">
        <v>75</v>
      </c>
      <c r="N155">
        <v>6</v>
      </c>
      <c r="Q155" t="s">
        <v>143</v>
      </c>
      <c r="R155" t="s">
        <v>144</v>
      </c>
      <c r="S155" t="s">
        <v>141</v>
      </c>
      <c r="T155" t="s">
        <v>66</v>
      </c>
      <c r="U155" t="s">
        <v>66</v>
      </c>
      <c r="V155" t="s">
        <v>67</v>
      </c>
      <c r="W155" t="s">
        <v>68</v>
      </c>
    </row>
    <row r="156" spans="1:24">
      <c r="A156" s="3">
        <v>45839</v>
      </c>
      <c r="B156" s="4">
        <v>0.41111111111111109</v>
      </c>
      <c r="C156" s="4">
        <v>0.41319444444444442</v>
      </c>
      <c r="D156" t="s">
        <v>61</v>
      </c>
      <c r="E156">
        <v>23.9</v>
      </c>
      <c r="F156">
        <v>6.81</v>
      </c>
      <c r="G156">
        <v>16</v>
      </c>
      <c r="H156">
        <v>18</v>
      </c>
      <c r="I156" s="4">
        <v>0.38611111111111113</v>
      </c>
      <c r="J156" t="s">
        <v>84</v>
      </c>
      <c r="K156">
        <v>2</v>
      </c>
      <c r="L156" t="s">
        <v>129</v>
      </c>
      <c r="M156" t="s">
        <v>88</v>
      </c>
      <c r="N156">
        <v>9</v>
      </c>
      <c r="S156" t="s">
        <v>141</v>
      </c>
      <c r="T156" t="s">
        <v>66</v>
      </c>
      <c r="U156" t="s">
        <v>66</v>
      </c>
      <c r="V156" t="s">
        <v>67</v>
      </c>
      <c r="W156" t="s">
        <v>68</v>
      </c>
    </row>
    <row r="157" spans="1:24">
      <c r="A157" s="3">
        <v>45839</v>
      </c>
      <c r="B157" s="4">
        <v>0.41111111111111109</v>
      </c>
      <c r="C157" s="4">
        <v>0.41319444444444442</v>
      </c>
      <c r="D157" t="s">
        <v>61</v>
      </c>
      <c r="E157">
        <v>23.9</v>
      </c>
      <c r="F157">
        <v>6.81</v>
      </c>
      <c r="G157">
        <v>16</v>
      </c>
      <c r="H157">
        <v>18</v>
      </c>
      <c r="I157" s="4">
        <v>0.38611111111111113</v>
      </c>
      <c r="J157" t="s">
        <v>84</v>
      </c>
      <c r="K157">
        <v>2</v>
      </c>
      <c r="L157" t="s">
        <v>129</v>
      </c>
      <c r="M157" t="s">
        <v>73</v>
      </c>
      <c r="N157">
        <v>127</v>
      </c>
      <c r="S157" t="s">
        <v>141</v>
      </c>
      <c r="T157" t="s">
        <v>66</v>
      </c>
      <c r="U157" t="s">
        <v>66</v>
      </c>
      <c r="V157" t="s">
        <v>67</v>
      </c>
      <c r="W157" t="s">
        <v>68</v>
      </c>
    </row>
    <row r="158" spans="1:24">
      <c r="A158" s="3">
        <v>45839</v>
      </c>
      <c r="B158" s="4">
        <v>0.41111111111111109</v>
      </c>
      <c r="C158" s="4">
        <v>0.41319444444444442</v>
      </c>
      <c r="D158" t="s">
        <v>61</v>
      </c>
      <c r="E158">
        <v>23.9</v>
      </c>
      <c r="F158">
        <v>6.81</v>
      </c>
      <c r="G158">
        <v>16</v>
      </c>
      <c r="H158">
        <v>18</v>
      </c>
      <c r="I158" s="4">
        <v>0.38611111111111113</v>
      </c>
      <c r="J158" t="s">
        <v>84</v>
      </c>
      <c r="K158">
        <v>2</v>
      </c>
      <c r="L158" t="s">
        <v>129</v>
      </c>
      <c r="M158" t="s">
        <v>70</v>
      </c>
      <c r="N158">
        <v>6</v>
      </c>
      <c r="S158" t="s">
        <v>141</v>
      </c>
      <c r="T158" t="s">
        <v>66</v>
      </c>
      <c r="U158" t="s">
        <v>66</v>
      </c>
      <c r="V158" t="s">
        <v>67</v>
      </c>
      <c r="W158" t="s">
        <v>68</v>
      </c>
    </row>
    <row r="159" spans="1:24">
      <c r="A159" s="3">
        <v>45839</v>
      </c>
      <c r="B159" s="4">
        <v>0.43055555555555558</v>
      </c>
      <c r="C159" s="4">
        <v>0.43333333333333335</v>
      </c>
      <c r="D159" t="s">
        <v>61</v>
      </c>
      <c r="E159">
        <v>23.9</v>
      </c>
      <c r="F159">
        <v>6.81</v>
      </c>
      <c r="G159">
        <v>16</v>
      </c>
      <c r="H159">
        <v>18</v>
      </c>
      <c r="I159" s="4">
        <v>0.38611111111111113</v>
      </c>
      <c r="J159" t="s">
        <v>84</v>
      </c>
      <c r="K159">
        <v>3</v>
      </c>
      <c r="L159" t="s">
        <v>129</v>
      </c>
      <c r="M159" t="s">
        <v>86</v>
      </c>
      <c r="N159">
        <v>3</v>
      </c>
      <c r="O159">
        <v>8.8000000000000007</v>
      </c>
      <c r="P159">
        <v>6.5</v>
      </c>
      <c r="S159" t="s">
        <v>141</v>
      </c>
      <c r="T159" t="s">
        <v>66</v>
      </c>
      <c r="U159" t="s">
        <v>66</v>
      </c>
      <c r="V159" t="s">
        <v>67</v>
      </c>
      <c r="W159" t="s">
        <v>68</v>
      </c>
    </row>
    <row r="160" spans="1:24">
      <c r="A160" s="3">
        <v>45839</v>
      </c>
      <c r="B160" s="4">
        <v>0.43055555555555558</v>
      </c>
      <c r="C160" s="4">
        <v>0.43333333333333335</v>
      </c>
      <c r="D160" t="s">
        <v>61</v>
      </c>
      <c r="E160">
        <v>23.9</v>
      </c>
      <c r="F160">
        <v>6.81</v>
      </c>
      <c r="G160">
        <v>16</v>
      </c>
      <c r="H160">
        <v>18</v>
      </c>
      <c r="I160" s="4">
        <v>0.38611111111111113</v>
      </c>
      <c r="J160" t="s">
        <v>84</v>
      </c>
      <c r="K160">
        <v>3</v>
      </c>
      <c r="L160" t="s">
        <v>129</v>
      </c>
      <c r="M160" t="s">
        <v>104</v>
      </c>
      <c r="N160">
        <v>11</v>
      </c>
      <c r="O160">
        <v>4.5</v>
      </c>
      <c r="P160">
        <v>4</v>
      </c>
      <c r="S160" t="s">
        <v>141</v>
      </c>
      <c r="T160" t="s">
        <v>66</v>
      </c>
      <c r="U160" t="s">
        <v>66</v>
      </c>
      <c r="V160" t="s">
        <v>67</v>
      </c>
      <c r="W160" t="s">
        <v>68</v>
      </c>
      <c r="X160" t="s">
        <v>145</v>
      </c>
    </row>
    <row r="161" spans="1:24">
      <c r="A161" s="3">
        <v>45839</v>
      </c>
      <c r="B161" s="4">
        <v>0.44930555555555557</v>
      </c>
      <c r="C161" s="4">
        <v>0.45069444444444445</v>
      </c>
      <c r="D161" t="s">
        <v>61</v>
      </c>
      <c r="E161">
        <v>23.8</v>
      </c>
      <c r="F161">
        <v>4.4000000000000004</v>
      </c>
      <c r="G161">
        <v>16</v>
      </c>
      <c r="H161">
        <v>12.7</v>
      </c>
      <c r="I161" s="4">
        <v>0.38611111111111113</v>
      </c>
      <c r="J161" t="s">
        <v>62</v>
      </c>
      <c r="K161">
        <v>1</v>
      </c>
      <c r="L161" t="s">
        <v>129</v>
      </c>
      <c r="M161" t="s">
        <v>64</v>
      </c>
      <c r="N161">
        <v>10</v>
      </c>
      <c r="O161">
        <v>9.5</v>
      </c>
      <c r="P161">
        <v>7.5</v>
      </c>
      <c r="S161" t="s">
        <v>141</v>
      </c>
      <c r="T161" t="s">
        <v>66</v>
      </c>
      <c r="U161" t="s">
        <v>66</v>
      </c>
      <c r="V161" t="s">
        <v>67</v>
      </c>
      <c r="W161" t="s">
        <v>68</v>
      </c>
      <c r="X161" t="s">
        <v>146</v>
      </c>
    </row>
    <row r="162" spans="1:24">
      <c r="A162" s="3">
        <v>45839</v>
      </c>
      <c r="B162" s="4">
        <v>0.44930555555555557</v>
      </c>
      <c r="C162" s="4">
        <v>0.45069444444444445</v>
      </c>
      <c r="D162" t="s">
        <v>61</v>
      </c>
      <c r="E162">
        <v>23.8</v>
      </c>
      <c r="F162">
        <v>4.4000000000000004</v>
      </c>
      <c r="G162">
        <v>16</v>
      </c>
      <c r="H162">
        <v>12.7</v>
      </c>
      <c r="I162" s="4">
        <v>0.38611111111111113</v>
      </c>
      <c r="J162" t="s">
        <v>62</v>
      </c>
      <c r="K162">
        <v>1</v>
      </c>
      <c r="L162" t="s">
        <v>129</v>
      </c>
      <c r="M162" t="s">
        <v>116</v>
      </c>
      <c r="N162">
        <v>2</v>
      </c>
      <c r="O162">
        <v>4</v>
      </c>
      <c r="P162">
        <v>3.5</v>
      </c>
      <c r="S162" t="s">
        <v>141</v>
      </c>
      <c r="T162" t="s">
        <v>66</v>
      </c>
      <c r="U162" t="s">
        <v>66</v>
      </c>
      <c r="V162" t="s">
        <v>67</v>
      </c>
      <c r="W162" t="s">
        <v>68</v>
      </c>
    </row>
    <row r="163" spans="1:24">
      <c r="A163" s="3">
        <v>45839</v>
      </c>
      <c r="B163" s="4">
        <v>0.44930555555555557</v>
      </c>
      <c r="C163" s="4">
        <v>0.45069444444444445</v>
      </c>
      <c r="D163" t="s">
        <v>61</v>
      </c>
      <c r="E163">
        <v>23.8</v>
      </c>
      <c r="F163">
        <v>4.4000000000000004</v>
      </c>
      <c r="G163">
        <v>16</v>
      </c>
      <c r="H163">
        <v>12.7</v>
      </c>
      <c r="I163" s="4">
        <v>0.38611111111111113</v>
      </c>
      <c r="J163" t="s">
        <v>62</v>
      </c>
      <c r="K163">
        <v>1</v>
      </c>
      <c r="L163" t="s">
        <v>129</v>
      </c>
      <c r="M163" t="s">
        <v>147</v>
      </c>
      <c r="N163">
        <v>3</v>
      </c>
      <c r="O163">
        <v>4.5</v>
      </c>
      <c r="P163">
        <v>3</v>
      </c>
      <c r="S163" t="s">
        <v>141</v>
      </c>
      <c r="T163" t="s">
        <v>66</v>
      </c>
      <c r="U163" t="s">
        <v>66</v>
      </c>
      <c r="V163" t="s">
        <v>67</v>
      </c>
      <c r="W163" t="s">
        <v>68</v>
      </c>
    </row>
    <row r="164" spans="1:24">
      <c r="A164" s="3">
        <v>45839</v>
      </c>
      <c r="B164" s="4">
        <v>0.44930555555555557</v>
      </c>
      <c r="C164" s="4">
        <v>0.45069444444444445</v>
      </c>
      <c r="D164" t="s">
        <v>61</v>
      </c>
      <c r="E164">
        <v>23.8</v>
      </c>
      <c r="F164">
        <v>4.4000000000000004</v>
      </c>
      <c r="G164">
        <v>16</v>
      </c>
      <c r="H164">
        <v>12.7</v>
      </c>
      <c r="I164" s="4">
        <v>0.38611111111111113</v>
      </c>
      <c r="J164" t="s">
        <v>62</v>
      </c>
      <c r="K164">
        <v>1</v>
      </c>
      <c r="L164" t="s">
        <v>129</v>
      </c>
      <c r="M164" t="s">
        <v>88</v>
      </c>
      <c r="N164">
        <v>62</v>
      </c>
      <c r="S164" t="s">
        <v>141</v>
      </c>
      <c r="T164" t="s">
        <v>66</v>
      </c>
      <c r="U164" t="s">
        <v>66</v>
      </c>
      <c r="V164" t="s">
        <v>67</v>
      </c>
      <c r="W164" t="s">
        <v>68</v>
      </c>
    </row>
    <row r="165" spans="1:24">
      <c r="A165" s="3">
        <v>45839</v>
      </c>
      <c r="B165" s="4">
        <v>0.44930555555555557</v>
      </c>
      <c r="C165" s="4">
        <v>0.45069444444444445</v>
      </c>
      <c r="D165" t="s">
        <v>61</v>
      </c>
      <c r="E165">
        <v>23.8</v>
      </c>
      <c r="F165">
        <v>4.4000000000000004</v>
      </c>
      <c r="G165">
        <v>16</v>
      </c>
      <c r="H165">
        <v>12.7</v>
      </c>
      <c r="I165" s="4">
        <v>0.38611111111111113</v>
      </c>
      <c r="J165" t="s">
        <v>62</v>
      </c>
      <c r="K165">
        <v>1</v>
      </c>
      <c r="L165" t="s">
        <v>129</v>
      </c>
      <c r="M165" t="s">
        <v>73</v>
      </c>
      <c r="N165">
        <v>69</v>
      </c>
      <c r="S165" t="s">
        <v>141</v>
      </c>
      <c r="T165" t="s">
        <v>66</v>
      </c>
      <c r="U165" t="s">
        <v>66</v>
      </c>
      <c r="V165" t="s">
        <v>67</v>
      </c>
      <c r="W165" t="s">
        <v>68</v>
      </c>
    </row>
    <row r="166" spans="1:24">
      <c r="A166" s="3">
        <v>45839</v>
      </c>
      <c r="B166" s="4">
        <v>0.44930555555555557</v>
      </c>
      <c r="C166" s="4">
        <v>0.45069444444444445</v>
      </c>
      <c r="D166" t="s">
        <v>61</v>
      </c>
      <c r="E166">
        <v>23.8</v>
      </c>
      <c r="F166">
        <v>4.4000000000000004</v>
      </c>
      <c r="G166">
        <v>16</v>
      </c>
      <c r="H166">
        <v>12.7</v>
      </c>
      <c r="I166" s="4">
        <v>0.38611111111111113</v>
      </c>
      <c r="J166" t="s">
        <v>62</v>
      </c>
      <c r="K166">
        <v>1</v>
      </c>
      <c r="L166" t="s">
        <v>129</v>
      </c>
      <c r="M166" t="s">
        <v>70</v>
      </c>
      <c r="N166">
        <v>273</v>
      </c>
      <c r="S166" t="s">
        <v>141</v>
      </c>
      <c r="T166" t="s">
        <v>66</v>
      </c>
      <c r="U166" t="s">
        <v>66</v>
      </c>
      <c r="V166" t="s">
        <v>67</v>
      </c>
      <c r="W166" t="s">
        <v>68</v>
      </c>
    </row>
    <row r="167" spans="1:24">
      <c r="A167" s="3">
        <v>45839</v>
      </c>
      <c r="B167" s="4">
        <v>0.44930555555555557</v>
      </c>
      <c r="C167" s="4">
        <v>0.45069444444444445</v>
      </c>
      <c r="D167" t="s">
        <v>61</v>
      </c>
      <c r="E167">
        <v>23.8</v>
      </c>
      <c r="F167">
        <v>4.4000000000000004</v>
      </c>
      <c r="G167">
        <v>16</v>
      </c>
      <c r="H167">
        <v>12.7</v>
      </c>
      <c r="I167" s="4">
        <v>0.38611111111111113</v>
      </c>
      <c r="J167" t="s">
        <v>62</v>
      </c>
      <c r="K167">
        <v>1</v>
      </c>
      <c r="L167" t="s">
        <v>129</v>
      </c>
      <c r="M167" t="s">
        <v>104</v>
      </c>
      <c r="N167">
        <v>7</v>
      </c>
      <c r="O167">
        <v>5</v>
      </c>
      <c r="P167">
        <v>4.5</v>
      </c>
      <c r="S167" t="s">
        <v>141</v>
      </c>
      <c r="T167" t="s">
        <v>66</v>
      </c>
      <c r="U167" t="s">
        <v>66</v>
      </c>
      <c r="V167" t="s">
        <v>67</v>
      </c>
      <c r="W167" t="s">
        <v>68</v>
      </c>
    </row>
    <row r="168" spans="1:24">
      <c r="A168" s="3">
        <v>45839</v>
      </c>
      <c r="B168" s="4">
        <v>0.47291666666666665</v>
      </c>
      <c r="C168" s="4">
        <v>0.47430555555555554</v>
      </c>
      <c r="D168" t="s">
        <v>61</v>
      </c>
      <c r="E168">
        <v>23.8</v>
      </c>
      <c r="F168">
        <v>4.4000000000000004</v>
      </c>
      <c r="G168">
        <v>16</v>
      </c>
      <c r="H168">
        <v>12.7</v>
      </c>
      <c r="I168" s="4">
        <v>0.38611111111111113</v>
      </c>
      <c r="J168" t="s">
        <v>62</v>
      </c>
      <c r="K168">
        <v>2</v>
      </c>
      <c r="L168" t="s">
        <v>129</v>
      </c>
      <c r="M168" t="s">
        <v>64</v>
      </c>
      <c r="N168">
        <v>5</v>
      </c>
      <c r="O168">
        <v>9.5</v>
      </c>
      <c r="P168">
        <v>7</v>
      </c>
      <c r="S168" t="s">
        <v>141</v>
      </c>
      <c r="T168" t="s">
        <v>66</v>
      </c>
      <c r="U168" t="s">
        <v>66</v>
      </c>
      <c r="V168" t="s">
        <v>67</v>
      </c>
      <c r="W168" t="s">
        <v>68</v>
      </c>
    </row>
    <row r="169" spans="1:24">
      <c r="A169" s="3">
        <v>45839</v>
      </c>
      <c r="B169" s="4">
        <v>0.47291666666666665</v>
      </c>
      <c r="C169" s="4">
        <v>0.47430555555555554</v>
      </c>
      <c r="D169" t="s">
        <v>61</v>
      </c>
      <c r="E169">
        <v>23.8</v>
      </c>
      <c r="F169">
        <v>4.4000000000000004</v>
      </c>
      <c r="G169">
        <v>16</v>
      </c>
      <c r="H169">
        <v>12.7</v>
      </c>
      <c r="I169" s="4">
        <v>0.38611111111111113</v>
      </c>
      <c r="J169" t="s">
        <v>62</v>
      </c>
      <c r="K169">
        <v>2</v>
      </c>
      <c r="L169" t="s">
        <v>129</v>
      </c>
      <c r="M169" t="s">
        <v>116</v>
      </c>
      <c r="N169">
        <v>3</v>
      </c>
      <c r="O169">
        <v>3</v>
      </c>
      <c r="P169">
        <v>2</v>
      </c>
      <c r="S169" t="s">
        <v>141</v>
      </c>
      <c r="T169" t="s">
        <v>66</v>
      </c>
      <c r="U169" t="s">
        <v>66</v>
      </c>
      <c r="V169" t="s">
        <v>67</v>
      </c>
      <c r="W169" t="s">
        <v>68</v>
      </c>
    </row>
    <row r="170" spans="1:24">
      <c r="A170" s="3">
        <v>45839</v>
      </c>
      <c r="B170" s="4">
        <v>0.47291666666666665</v>
      </c>
      <c r="C170" s="4">
        <v>0.47430555555555554</v>
      </c>
      <c r="D170" t="s">
        <v>61</v>
      </c>
      <c r="E170">
        <v>23.8</v>
      </c>
      <c r="F170">
        <v>4.4000000000000004</v>
      </c>
      <c r="G170">
        <v>16</v>
      </c>
      <c r="H170">
        <v>12.7</v>
      </c>
      <c r="I170" s="4">
        <v>0.38611111111111113</v>
      </c>
      <c r="J170" t="s">
        <v>62</v>
      </c>
      <c r="K170">
        <v>2</v>
      </c>
      <c r="L170" t="s">
        <v>129</v>
      </c>
      <c r="M170" t="s">
        <v>75</v>
      </c>
      <c r="N170">
        <v>3</v>
      </c>
      <c r="Q170" t="s">
        <v>148</v>
      </c>
      <c r="R170" t="s">
        <v>149</v>
      </c>
      <c r="S170" t="s">
        <v>141</v>
      </c>
      <c r="T170" t="s">
        <v>66</v>
      </c>
      <c r="U170" t="s">
        <v>66</v>
      </c>
      <c r="V170" t="s">
        <v>67</v>
      </c>
      <c r="W170" t="s">
        <v>68</v>
      </c>
    </row>
    <row r="171" spans="1:24">
      <c r="A171" s="3">
        <v>45839</v>
      </c>
      <c r="B171" s="4">
        <v>0.47291666666666665</v>
      </c>
      <c r="C171" s="4">
        <v>0.47430555555555554</v>
      </c>
      <c r="D171" t="s">
        <v>61</v>
      </c>
      <c r="E171">
        <v>23.8</v>
      </c>
      <c r="F171">
        <v>4.4000000000000004</v>
      </c>
      <c r="G171">
        <v>16</v>
      </c>
      <c r="H171">
        <v>12.7</v>
      </c>
      <c r="I171" s="4">
        <v>0.38611111111111113</v>
      </c>
      <c r="J171" t="s">
        <v>62</v>
      </c>
      <c r="K171">
        <v>2</v>
      </c>
      <c r="L171" t="s">
        <v>129</v>
      </c>
      <c r="M171" t="s">
        <v>104</v>
      </c>
      <c r="N171">
        <v>1</v>
      </c>
      <c r="O171">
        <v>4.5</v>
      </c>
      <c r="S171" t="s">
        <v>141</v>
      </c>
      <c r="T171" t="s">
        <v>66</v>
      </c>
      <c r="U171" t="s">
        <v>66</v>
      </c>
      <c r="V171" t="s">
        <v>67</v>
      </c>
      <c r="W171" t="s">
        <v>68</v>
      </c>
    </row>
    <row r="172" spans="1:24">
      <c r="A172" s="3">
        <v>45839</v>
      </c>
      <c r="B172" s="4">
        <v>0.48194444444444445</v>
      </c>
      <c r="C172" s="4">
        <v>0.4826388888888889</v>
      </c>
      <c r="D172" t="s">
        <v>61</v>
      </c>
      <c r="E172">
        <v>23.8</v>
      </c>
      <c r="F172">
        <v>4.4000000000000004</v>
      </c>
      <c r="G172">
        <v>16</v>
      </c>
      <c r="H172">
        <v>12.7</v>
      </c>
      <c r="I172" s="4">
        <v>0.38611111111111113</v>
      </c>
      <c r="J172" t="s">
        <v>62</v>
      </c>
      <c r="K172">
        <v>3</v>
      </c>
      <c r="L172" t="s">
        <v>129</v>
      </c>
      <c r="M172" t="s">
        <v>64</v>
      </c>
      <c r="N172">
        <v>1</v>
      </c>
      <c r="O172">
        <v>7.5</v>
      </c>
      <c r="S172" t="s">
        <v>141</v>
      </c>
      <c r="T172" t="s">
        <v>66</v>
      </c>
      <c r="U172" t="s">
        <v>66</v>
      </c>
      <c r="V172" t="s">
        <v>67</v>
      </c>
      <c r="W172" t="s">
        <v>68</v>
      </c>
    </row>
    <row r="173" spans="1:24">
      <c r="A173" s="3">
        <v>45839</v>
      </c>
      <c r="B173" s="4">
        <v>0.48194444444444445</v>
      </c>
      <c r="C173" s="4">
        <v>0.4826388888888889</v>
      </c>
      <c r="D173" t="s">
        <v>61</v>
      </c>
      <c r="E173">
        <v>23.8</v>
      </c>
      <c r="F173">
        <v>4.4000000000000004</v>
      </c>
      <c r="G173">
        <v>16</v>
      </c>
      <c r="H173">
        <v>12.7</v>
      </c>
      <c r="I173" s="4">
        <v>0.38611111111111113</v>
      </c>
      <c r="J173" t="s">
        <v>62</v>
      </c>
      <c r="K173">
        <v>3</v>
      </c>
      <c r="L173" t="s">
        <v>129</v>
      </c>
      <c r="M173" t="s">
        <v>116</v>
      </c>
      <c r="N173">
        <v>4</v>
      </c>
      <c r="O173">
        <v>3</v>
      </c>
      <c r="P173">
        <v>2</v>
      </c>
      <c r="S173" t="s">
        <v>141</v>
      </c>
      <c r="T173" t="s">
        <v>66</v>
      </c>
      <c r="U173" t="s">
        <v>66</v>
      </c>
      <c r="V173" t="s">
        <v>67</v>
      </c>
      <c r="W173" t="s">
        <v>68</v>
      </c>
    </row>
    <row r="174" spans="1:24">
      <c r="A174" s="3">
        <v>45839</v>
      </c>
      <c r="B174" s="4">
        <v>0.48194444444444445</v>
      </c>
      <c r="C174" s="4">
        <v>0.4826388888888889</v>
      </c>
      <c r="D174" t="s">
        <v>61</v>
      </c>
      <c r="E174">
        <v>23.8</v>
      </c>
      <c r="F174">
        <v>4.4000000000000004</v>
      </c>
      <c r="G174">
        <v>16</v>
      </c>
      <c r="H174">
        <v>12.7</v>
      </c>
      <c r="I174" s="4">
        <v>0.38611111111111113</v>
      </c>
      <c r="J174" t="s">
        <v>62</v>
      </c>
      <c r="K174">
        <v>3</v>
      </c>
      <c r="L174" t="s">
        <v>129</v>
      </c>
      <c r="M174" t="s">
        <v>75</v>
      </c>
      <c r="N174">
        <v>1</v>
      </c>
      <c r="Q174">
        <v>1.5</v>
      </c>
      <c r="R174">
        <v>2</v>
      </c>
      <c r="S174" t="s">
        <v>141</v>
      </c>
      <c r="T174" t="s">
        <v>66</v>
      </c>
      <c r="U174" t="s">
        <v>66</v>
      </c>
      <c r="V174" t="s">
        <v>67</v>
      </c>
      <c r="W174" t="s">
        <v>68</v>
      </c>
    </row>
    <row r="175" spans="1:24">
      <c r="A175" s="3">
        <v>45839</v>
      </c>
      <c r="B175" s="4">
        <v>0.48194444444444445</v>
      </c>
      <c r="C175" s="4">
        <v>0.4826388888888889</v>
      </c>
      <c r="D175" t="s">
        <v>61</v>
      </c>
      <c r="E175">
        <v>23.8</v>
      </c>
      <c r="F175">
        <v>4.4000000000000004</v>
      </c>
      <c r="G175">
        <v>16</v>
      </c>
      <c r="H175">
        <v>12.7</v>
      </c>
      <c r="I175" s="4">
        <v>0.38611111111111113</v>
      </c>
      <c r="J175" t="s">
        <v>62</v>
      </c>
      <c r="K175">
        <v>3</v>
      </c>
      <c r="L175" t="s">
        <v>129</v>
      </c>
      <c r="M175" t="s">
        <v>88</v>
      </c>
      <c r="N175">
        <v>7</v>
      </c>
      <c r="S175" t="s">
        <v>141</v>
      </c>
      <c r="T175" t="s">
        <v>66</v>
      </c>
      <c r="U175" t="s">
        <v>66</v>
      </c>
      <c r="V175" t="s">
        <v>67</v>
      </c>
      <c r="W175" t="s">
        <v>68</v>
      </c>
    </row>
    <row r="176" spans="1:24">
      <c r="A176" s="3">
        <v>45839</v>
      </c>
      <c r="B176" s="4">
        <v>0.48194444444444445</v>
      </c>
      <c r="C176" s="4">
        <v>0.4826388888888889</v>
      </c>
      <c r="D176" t="s">
        <v>61</v>
      </c>
      <c r="E176">
        <v>23.8</v>
      </c>
      <c r="F176">
        <v>4.4000000000000004</v>
      </c>
      <c r="G176">
        <v>16</v>
      </c>
      <c r="H176">
        <v>12.7</v>
      </c>
      <c r="I176" s="4">
        <v>0.38611111111111113</v>
      </c>
      <c r="J176" t="s">
        <v>62</v>
      </c>
      <c r="K176">
        <v>3</v>
      </c>
      <c r="L176" t="s">
        <v>129</v>
      </c>
      <c r="M176" t="s">
        <v>73</v>
      </c>
      <c r="N176">
        <v>12</v>
      </c>
      <c r="S176" t="s">
        <v>141</v>
      </c>
      <c r="T176" t="s">
        <v>66</v>
      </c>
      <c r="U176" t="s">
        <v>66</v>
      </c>
      <c r="V176" t="s">
        <v>67</v>
      </c>
      <c r="W176" t="s">
        <v>68</v>
      </c>
    </row>
    <row r="177" spans="1:23">
      <c r="A177" s="3">
        <v>45839</v>
      </c>
      <c r="B177" s="4">
        <v>0.48194444444444445</v>
      </c>
      <c r="C177" s="4">
        <v>0.4826388888888889</v>
      </c>
      <c r="D177" t="s">
        <v>61</v>
      </c>
      <c r="E177">
        <v>23.8</v>
      </c>
      <c r="F177">
        <v>4.4000000000000004</v>
      </c>
      <c r="G177">
        <v>16</v>
      </c>
      <c r="H177">
        <v>12.7</v>
      </c>
      <c r="I177" s="4">
        <v>0.38611111111111113</v>
      </c>
      <c r="J177" t="s">
        <v>62</v>
      </c>
      <c r="K177">
        <v>3</v>
      </c>
      <c r="L177" t="s">
        <v>129</v>
      </c>
      <c r="M177" t="s">
        <v>70</v>
      </c>
      <c r="N177">
        <v>31</v>
      </c>
      <c r="S177" t="s">
        <v>141</v>
      </c>
      <c r="T177" t="s">
        <v>66</v>
      </c>
      <c r="U177" t="s">
        <v>66</v>
      </c>
      <c r="V177" t="s">
        <v>67</v>
      </c>
      <c r="W177" t="s">
        <v>68</v>
      </c>
    </row>
    <row r="178" spans="1:23">
      <c r="A178" s="3">
        <v>45839</v>
      </c>
      <c r="B178" s="4">
        <v>0.48194444444444445</v>
      </c>
      <c r="C178" s="4">
        <v>0.4826388888888889</v>
      </c>
      <c r="D178" t="s">
        <v>61</v>
      </c>
      <c r="E178">
        <v>23.8</v>
      </c>
      <c r="F178">
        <v>4.4000000000000004</v>
      </c>
      <c r="G178">
        <v>16</v>
      </c>
      <c r="H178">
        <v>12.7</v>
      </c>
      <c r="I178" s="4">
        <v>0.38611111111111113</v>
      </c>
      <c r="J178" t="s">
        <v>62</v>
      </c>
      <c r="K178">
        <v>3</v>
      </c>
      <c r="L178" t="s">
        <v>129</v>
      </c>
      <c r="M178" t="s">
        <v>104</v>
      </c>
      <c r="N178">
        <v>1</v>
      </c>
      <c r="O178">
        <v>3.5</v>
      </c>
      <c r="S178" t="s">
        <v>141</v>
      </c>
      <c r="T178" t="s">
        <v>66</v>
      </c>
      <c r="U178" t="s">
        <v>66</v>
      </c>
      <c r="V178" t="s">
        <v>67</v>
      </c>
      <c r="W178" t="s">
        <v>68</v>
      </c>
    </row>
    <row r="179" spans="1:23">
      <c r="A179" s="3">
        <v>45853</v>
      </c>
      <c r="B179" s="4">
        <v>0.41805555555555557</v>
      </c>
      <c r="C179" s="4">
        <v>0.41944444444444445</v>
      </c>
      <c r="D179" t="s">
        <v>95</v>
      </c>
      <c r="E179">
        <v>24.6</v>
      </c>
      <c r="F179">
        <v>3.1</v>
      </c>
      <c r="G179">
        <v>16</v>
      </c>
      <c r="H179">
        <v>13.9</v>
      </c>
      <c r="I179" s="4">
        <v>0.44722222222222224</v>
      </c>
      <c r="J179" t="s">
        <v>62</v>
      </c>
      <c r="K179">
        <v>1</v>
      </c>
      <c r="L179" t="s">
        <v>129</v>
      </c>
      <c r="M179" t="s">
        <v>64</v>
      </c>
      <c r="N179">
        <v>23</v>
      </c>
      <c r="O179">
        <v>9</v>
      </c>
      <c r="P179">
        <v>3</v>
      </c>
      <c r="S179" t="s">
        <v>150</v>
      </c>
      <c r="T179" t="s">
        <v>66</v>
      </c>
      <c r="U179" t="s">
        <v>151</v>
      </c>
      <c r="V179" t="s">
        <v>67</v>
      </c>
      <c r="W179" t="s">
        <v>68</v>
      </c>
    </row>
    <row r="180" spans="1:23">
      <c r="A180" s="3">
        <v>45853</v>
      </c>
      <c r="B180" s="4">
        <v>0.41805555555555557</v>
      </c>
      <c r="C180" s="4">
        <v>0.41944444444444445</v>
      </c>
      <c r="D180" t="s">
        <v>95</v>
      </c>
      <c r="E180">
        <v>24.6</v>
      </c>
      <c r="F180">
        <v>3.1</v>
      </c>
      <c r="G180">
        <v>16</v>
      </c>
      <c r="H180">
        <v>13.9</v>
      </c>
      <c r="I180" s="4">
        <v>0.44722222222222224</v>
      </c>
      <c r="J180" t="s">
        <v>62</v>
      </c>
      <c r="K180">
        <v>1</v>
      </c>
      <c r="L180" t="s">
        <v>129</v>
      </c>
      <c r="M180" t="s">
        <v>86</v>
      </c>
      <c r="N180">
        <v>25</v>
      </c>
      <c r="O180">
        <v>6</v>
      </c>
      <c r="P180">
        <v>3</v>
      </c>
      <c r="S180" t="s">
        <v>150</v>
      </c>
      <c r="T180" t="s">
        <v>66</v>
      </c>
      <c r="U180" t="s">
        <v>151</v>
      </c>
      <c r="V180" t="s">
        <v>67</v>
      </c>
      <c r="W180" t="s">
        <v>68</v>
      </c>
    </row>
    <row r="181" spans="1:23">
      <c r="A181" s="3">
        <v>45853</v>
      </c>
      <c r="B181" s="4">
        <v>0.41805555555555557</v>
      </c>
      <c r="C181" s="4">
        <v>0.41944444444444445</v>
      </c>
      <c r="D181" t="s">
        <v>95</v>
      </c>
      <c r="E181">
        <v>24.6</v>
      </c>
      <c r="F181">
        <v>3.1</v>
      </c>
      <c r="G181">
        <v>16</v>
      </c>
      <c r="H181">
        <v>13.9</v>
      </c>
      <c r="I181" s="4">
        <v>0.44722222222222224</v>
      </c>
      <c r="J181" t="s">
        <v>62</v>
      </c>
      <c r="K181">
        <v>1</v>
      </c>
      <c r="L181" t="s">
        <v>129</v>
      </c>
      <c r="M181" t="s">
        <v>116</v>
      </c>
      <c r="N181">
        <v>1</v>
      </c>
      <c r="O181">
        <v>3.5</v>
      </c>
      <c r="S181" t="s">
        <v>150</v>
      </c>
      <c r="T181" t="s">
        <v>66</v>
      </c>
      <c r="U181" t="s">
        <v>151</v>
      </c>
      <c r="V181" t="s">
        <v>67</v>
      </c>
      <c r="W181" t="s">
        <v>68</v>
      </c>
    </row>
    <row r="182" spans="1:23">
      <c r="A182" s="3">
        <v>45853</v>
      </c>
      <c r="B182" s="4">
        <v>0.41805555555555557</v>
      </c>
      <c r="C182" s="4">
        <v>0.41944444444444445</v>
      </c>
      <c r="D182" t="s">
        <v>95</v>
      </c>
      <c r="E182">
        <v>24.6</v>
      </c>
      <c r="F182">
        <v>3.1</v>
      </c>
      <c r="G182">
        <v>16</v>
      </c>
      <c r="H182">
        <v>13.9</v>
      </c>
      <c r="I182" s="4">
        <v>0.44722222222222224</v>
      </c>
      <c r="J182" t="s">
        <v>62</v>
      </c>
      <c r="K182">
        <v>1</v>
      </c>
      <c r="L182" t="s">
        <v>129</v>
      </c>
      <c r="M182" t="s">
        <v>104</v>
      </c>
      <c r="N182">
        <v>4</v>
      </c>
      <c r="O182">
        <v>5</v>
      </c>
      <c r="P182">
        <v>4</v>
      </c>
      <c r="S182" t="s">
        <v>150</v>
      </c>
      <c r="T182" t="s">
        <v>66</v>
      </c>
      <c r="U182" t="s">
        <v>151</v>
      </c>
      <c r="V182" t="s">
        <v>67</v>
      </c>
      <c r="W182" t="s">
        <v>68</v>
      </c>
    </row>
    <row r="183" spans="1:23">
      <c r="A183" s="3">
        <v>45853</v>
      </c>
      <c r="B183" s="4">
        <v>0.41805555555555557</v>
      </c>
      <c r="C183" s="4">
        <v>0.41944444444444445</v>
      </c>
      <c r="D183" t="s">
        <v>95</v>
      </c>
      <c r="E183">
        <v>24.6</v>
      </c>
      <c r="F183">
        <v>3.1</v>
      </c>
      <c r="G183">
        <v>16</v>
      </c>
      <c r="H183">
        <v>13.9</v>
      </c>
      <c r="I183" s="4">
        <v>0.44722222222222224</v>
      </c>
      <c r="J183" t="s">
        <v>62</v>
      </c>
      <c r="K183">
        <v>1</v>
      </c>
      <c r="L183" t="s">
        <v>129</v>
      </c>
      <c r="M183" t="s">
        <v>88</v>
      </c>
      <c r="N183">
        <v>8</v>
      </c>
      <c r="S183" t="s">
        <v>150</v>
      </c>
      <c r="T183" t="s">
        <v>66</v>
      </c>
      <c r="U183" t="s">
        <v>151</v>
      </c>
      <c r="V183" t="s">
        <v>67</v>
      </c>
      <c r="W183" t="s">
        <v>68</v>
      </c>
    </row>
    <row r="184" spans="1:23">
      <c r="A184" s="3">
        <v>45853</v>
      </c>
      <c r="B184" s="4">
        <v>0.41805555555555557</v>
      </c>
      <c r="C184" s="4">
        <v>0.41944444444444445</v>
      </c>
      <c r="D184" t="s">
        <v>95</v>
      </c>
      <c r="E184">
        <v>24.6</v>
      </c>
      <c r="F184">
        <v>3.1</v>
      </c>
      <c r="G184">
        <v>16</v>
      </c>
      <c r="H184">
        <v>13.9</v>
      </c>
      <c r="I184" s="4">
        <v>0.44722222222222224</v>
      </c>
      <c r="J184" t="s">
        <v>62</v>
      </c>
      <c r="K184">
        <v>1</v>
      </c>
      <c r="L184" t="s">
        <v>129</v>
      </c>
      <c r="M184" t="s">
        <v>70</v>
      </c>
      <c r="N184">
        <v>76</v>
      </c>
      <c r="S184" t="s">
        <v>150</v>
      </c>
      <c r="T184" t="s">
        <v>66</v>
      </c>
      <c r="U184" t="s">
        <v>151</v>
      </c>
      <c r="V184" t="s">
        <v>67</v>
      </c>
      <c r="W184" t="s">
        <v>68</v>
      </c>
    </row>
    <row r="185" spans="1:23">
      <c r="A185" s="3">
        <v>45853</v>
      </c>
      <c r="B185" s="4">
        <v>0.42708333333333331</v>
      </c>
      <c r="C185" s="4">
        <v>0.4284722222222222</v>
      </c>
      <c r="D185" t="s">
        <v>95</v>
      </c>
      <c r="E185">
        <v>24.6</v>
      </c>
      <c r="F185">
        <v>3.1</v>
      </c>
      <c r="G185">
        <v>16</v>
      </c>
      <c r="H185">
        <v>13.9</v>
      </c>
      <c r="I185" s="4">
        <v>0.44722222222222224</v>
      </c>
      <c r="J185" t="s">
        <v>62</v>
      </c>
      <c r="K185">
        <v>2</v>
      </c>
      <c r="L185" t="s">
        <v>129</v>
      </c>
      <c r="M185" t="s">
        <v>64</v>
      </c>
      <c r="N185">
        <v>3</v>
      </c>
      <c r="O185">
        <v>7</v>
      </c>
      <c r="P185">
        <v>6</v>
      </c>
      <c r="S185" t="s">
        <v>150</v>
      </c>
      <c r="T185" t="s">
        <v>66</v>
      </c>
      <c r="U185" t="s">
        <v>151</v>
      </c>
      <c r="V185" t="s">
        <v>67</v>
      </c>
      <c r="W185" t="s">
        <v>68</v>
      </c>
    </row>
    <row r="186" spans="1:23">
      <c r="A186" s="3">
        <v>45853</v>
      </c>
      <c r="B186" s="4">
        <v>0.42708333333333331</v>
      </c>
      <c r="C186" s="4">
        <v>0.4284722222222222</v>
      </c>
      <c r="D186" t="s">
        <v>95</v>
      </c>
      <c r="E186">
        <v>24.6</v>
      </c>
      <c r="F186">
        <v>3.1</v>
      </c>
      <c r="G186">
        <v>16</v>
      </c>
      <c r="H186">
        <v>13.9</v>
      </c>
      <c r="I186" s="4">
        <v>0.44722222222222224</v>
      </c>
      <c r="J186" t="s">
        <v>62</v>
      </c>
      <c r="K186">
        <v>2</v>
      </c>
      <c r="L186" t="s">
        <v>129</v>
      </c>
      <c r="M186" t="s">
        <v>86</v>
      </c>
      <c r="N186">
        <v>4</v>
      </c>
      <c r="S186" t="s">
        <v>150</v>
      </c>
      <c r="T186" t="s">
        <v>66</v>
      </c>
      <c r="U186" t="s">
        <v>151</v>
      </c>
      <c r="V186" t="s">
        <v>67</v>
      </c>
      <c r="W186" t="s">
        <v>68</v>
      </c>
    </row>
    <row r="187" spans="1:23">
      <c r="A187" s="3">
        <v>45853</v>
      </c>
      <c r="B187" s="4">
        <v>0.42708333333333331</v>
      </c>
      <c r="C187" s="4">
        <v>0.4284722222222222</v>
      </c>
      <c r="D187" t="s">
        <v>95</v>
      </c>
      <c r="E187">
        <v>24.6</v>
      </c>
      <c r="F187">
        <v>3.1</v>
      </c>
      <c r="G187">
        <v>16</v>
      </c>
      <c r="H187">
        <v>13.9</v>
      </c>
      <c r="I187" s="4">
        <v>0.44722222222222224</v>
      </c>
      <c r="J187" t="s">
        <v>62</v>
      </c>
      <c r="K187">
        <v>2</v>
      </c>
      <c r="L187" t="s">
        <v>129</v>
      </c>
      <c r="M187" t="s">
        <v>104</v>
      </c>
      <c r="N187">
        <v>43</v>
      </c>
      <c r="O187">
        <v>7</v>
      </c>
      <c r="P187">
        <v>5</v>
      </c>
      <c r="S187" t="s">
        <v>150</v>
      </c>
      <c r="T187" t="s">
        <v>66</v>
      </c>
      <c r="U187" t="s">
        <v>151</v>
      </c>
      <c r="V187" t="s">
        <v>67</v>
      </c>
      <c r="W187" t="s">
        <v>68</v>
      </c>
    </row>
    <row r="188" spans="1:23">
      <c r="A188" s="3">
        <v>45853</v>
      </c>
      <c r="B188" s="4">
        <v>0.42708333333333331</v>
      </c>
      <c r="C188" s="4">
        <v>0.4284722222222222</v>
      </c>
      <c r="D188" t="s">
        <v>95</v>
      </c>
      <c r="E188">
        <v>24.6</v>
      </c>
      <c r="F188">
        <v>3.1</v>
      </c>
      <c r="G188">
        <v>16</v>
      </c>
      <c r="H188">
        <v>13.9</v>
      </c>
      <c r="I188" s="4">
        <v>0.44722222222222224</v>
      </c>
      <c r="J188" t="s">
        <v>62</v>
      </c>
      <c r="K188">
        <v>2</v>
      </c>
      <c r="L188" t="s">
        <v>129</v>
      </c>
      <c r="M188" t="s">
        <v>88</v>
      </c>
      <c r="N188">
        <v>7</v>
      </c>
      <c r="S188" t="s">
        <v>150</v>
      </c>
      <c r="T188" t="s">
        <v>66</v>
      </c>
      <c r="U188" t="s">
        <v>151</v>
      </c>
      <c r="V188" t="s">
        <v>67</v>
      </c>
      <c r="W188" t="s">
        <v>68</v>
      </c>
    </row>
    <row r="189" spans="1:23">
      <c r="A189" s="3">
        <v>45853</v>
      </c>
      <c r="B189" s="4">
        <v>0.42708333333333331</v>
      </c>
      <c r="C189" s="4">
        <v>0.4284722222222222</v>
      </c>
      <c r="D189" t="s">
        <v>95</v>
      </c>
      <c r="E189">
        <v>24.6</v>
      </c>
      <c r="F189">
        <v>3.1</v>
      </c>
      <c r="G189">
        <v>16</v>
      </c>
      <c r="H189">
        <v>13.9</v>
      </c>
      <c r="I189" s="4">
        <v>0.44722222222222224</v>
      </c>
      <c r="J189" t="s">
        <v>62</v>
      </c>
      <c r="K189">
        <v>2</v>
      </c>
      <c r="L189" t="s">
        <v>129</v>
      </c>
      <c r="M189" t="s">
        <v>70</v>
      </c>
      <c r="N189">
        <v>37</v>
      </c>
      <c r="S189" t="s">
        <v>150</v>
      </c>
      <c r="T189" t="s">
        <v>66</v>
      </c>
      <c r="U189" t="s">
        <v>151</v>
      </c>
      <c r="V189" t="s">
        <v>67</v>
      </c>
      <c r="W189" t="s">
        <v>68</v>
      </c>
    </row>
    <row r="190" spans="1:23">
      <c r="A190" s="3">
        <v>45853</v>
      </c>
      <c r="B190" s="4">
        <v>0.43402777777777779</v>
      </c>
      <c r="C190" s="4">
        <v>0.43541666666666667</v>
      </c>
      <c r="D190" t="s">
        <v>95</v>
      </c>
      <c r="E190">
        <v>24.6</v>
      </c>
      <c r="F190">
        <v>3.1</v>
      </c>
      <c r="G190">
        <v>16</v>
      </c>
      <c r="H190">
        <v>13.9</v>
      </c>
      <c r="I190" s="4">
        <v>0.44722222222222224</v>
      </c>
      <c r="J190" t="s">
        <v>62</v>
      </c>
      <c r="K190">
        <v>3</v>
      </c>
      <c r="L190" t="s">
        <v>129</v>
      </c>
      <c r="M190" t="s">
        <v>64</v>
      </c>
      <c r="N190">
        <v>44</v>
      </c>
      <c r="O190">
        <v>8</v>
      </c>
      <c r="P190">
        <v>3.5</v>
      </c>
      <c r="S190" t="s">
        <v>150</v>
      </c>
      <c r="T190" t="s">
        <v>66</v>
      </c>
      <c r="U190" t="s">
        <v>151</v>
      </c>
      <c r="V190" t="s">
        <v>67</v>
      </c>
      <c r="W190" t="s">
        <v>68</v>
      </c>
    </row>
    <row r="191" spans="1:23">
      <c r="A191" s="3">
        <v>45853</v>
      </c>
      <c r="B191" s="4">
        <v>0.43402777777777779</v>
      </c>
      <c r="C191" s="4">
        <v>0.43541666666666667</v>
      </c>
      <c r="D191" t="s">
        <v>95</v>
      </c>
      <c r="E191">
        <v>24.6</v>
      </c>
      <c r="F191">
        <v>3.1</v>
      </c>
      <c r="G191">
        <v>16</v>
      </c>
      <c r="H191">
        <v>13.9</v>
      </c>
      <c r="I191" s="4">
        <v>0.44722222222222224</v>
      </c>
      <c r="J191" t="s">
        <v>62</v>
      </c>
      <c r="K191" s="5">
        <v>3</v>
      </c>
      <c r="L191" t="s">
        <v>129</v>
      </c>
      <c r="M191" t="s">
        <v>86</v>
      </c>
      <c r="N191">
        <v>49</v>
      </c>
      <c r="O191">
        <v>6.5</v>
      </c>
      <c r="P191">
        <v>4.5</v>
      </c>
      <c r="S191" t="s">
        <v>150</v>
      </c>
      <c r="T191" t="s">
        <v>66</v>
      </c>
      <c r="U191" t="s">
        <v>151</v>
      </c>
      <c r="V191" t="s">
        <v>67</v>
      </c>
      <c r="W191" t="s">
        <v>68</v>
      </c>
    </row>
    <row r="192" spans="1:23">
      <c r="A192" s="3">
        <v>45853</v>
      </c>
      <c r="B192" s="4">
        <v>0.43402777777777779</v>
      </c>
      <c r="C192" s="4">
        <v>0.43541666666666667</v>
      </c>
      <c r="D192" t="s">
        <v>95</v>
      </c>
      <c r="E192">
        <v>24.6</v>
      </c>
      <c r="F192">
        <v>3.1</v>
      </c>
      <c r="G192">
        <v>16</v>
      </c>
      <c r="H192">
        <v>13.9</v>
      </c>
      <c r="I192" s="4">
        <v>0.44722222222222224</v>
      </c>
      <c r="J192" t="s">
        <v>62</v>
      </c>
      <c r="K192" s="5">
        <v>3</v>
      </c>
      <c r="L192" t="s">
        <v>129</v>
      </c>
      <c r="M192" t="s">
        <v>116</v>
      </c>
      <c r="N192">
        <v>14</v>
      </c>
      <c r="O192">
        <v>3</v>
      </c>
      <c r="P192">
        <v>2.5</v>
      </c>
      <c r="S192" t="s">
        <v>150</v>
      </c>
      <c r="T192" t="s">
        <v>66</v>
      </c>
      <c r="U192" t="s">
        <v>151</v>
      </c>
      <c r="V192" t="s">
        <v>67</v>
      </c>
      <c r="W192" t="s">
        <v>68</v>
      </c>
    </row>
    <row r="193" spans="1:23">
      <c r="A193" s="3">
        <v>45853</v>
      </c>
      <c r="B193" s="4">
        <v>0.43402777777777779</v>
      </c>
      <c r="C193" s="4">
        <v>0.43541666666666667</v>
      </c>
      <c r="D193" t="s">
        <v>95</v>
      </c>
      <c r="E193">
        <v>24.6</v>
      </c>
      <c r="F193">
        <v>3.1</v>
      </c>
      <c r="G193">
        <v>16</v>
      </c>
      <c r="H193">
        <v>13.9</v>
      </c>
      <c r="I193" s="4">
        <v>0.44722222222222224</v>
      </c>
      <c r="J193" t="s">
        <v>62</v>
      </c>
      <c r="K193" s="5">
        <v>3</v>
      </c>
      <c r="L193" t="s">
        <v>129</v>
      </c>
      <c r="M193" t="s">
        <v>104</v>
      </c>
      <c r="N193">
        <v>16</v>
      </c>
      <c r="O193">
        <v>5</v>
      </c>
      <c r="P193">
        <v>4.5</v>
      </c>
      <c r="S193" t="s">
        <v>150</v>
      </c>
      <c r="T193" t="s">
        <v>66</v>
      </c>
      <c r="U193" t="s">
        <v>151</v>
      </c>
      <c r="V193" t="s">
        <v>67</v>
      </c>
      <c r="W193" t="s">
        <v>68</v>
      </c>
    </row>
    <row r="194" spans="1:23">
      <c r="A194" s="3">
        <v>45853</v>
      </c>
      <c r="B194" s="4">
        <v>0.43402777777777779</v>
      </c>
      <c r="C194" s="4">
        <v>0.43541666666666667</v>
      </c>
      <c r="D194" t="s">
        <v>95</v>
      </c>
      <c r="E194">
        <v>24.6</v>
      </c>
      <c r="F194">
        <v>3.1</v>
      </c>
      <c r="G194">
        <v>16</v>
      </c>
      <c r="H194">
        <v>13.9</v>
      </c>
      <c r="I194" s="4">
        <v>0.44722222222222224</v>
      </c>
      <c r="J194" t="s">
        <v>62</v>
      </c>
      <c r="K194" s="5">
        <v>3</v>
      </c>
      <c r="L194" t="s">
        <v>129</v>
      </c>
      <c r="M194" t="s">
        <v>88</v>
      </c>
      <c r="N194">
        <v>50</v>
      </c>
      <c r="S194" t="s">
        <v>150</v>
      </c>
      <c r="T194" t="s">
        <v>66</v>
      </c>
      <c r="U194" t="s">
        <v>151</v>
      </c>
      <c r="V194" t="s">
        <v>67</v>
      </c>
      <c r="W194" t="s">
        <v>68</v>
      </c>
    </row>
    <row r="195" spans="1:23">
      <c r="A195" s="3">
        <v>45853</v>
      </c>
      <c r="B195" s="4">
        <v>0.43402777777777779</v>
      </c>
      <c r="C195" s="4">
        <v>0.43541666666666667</v>
      </c>
      <c r="D195" t="s">
        <v>95</v>
      </c>
      <c r="E195">
        <v>24.6</v>
      </c>
      <c r="F195">
        <v>3.1</v>
      </c>
      <c r="G195">
        <v>16</v>
      </c>
      <c r="H195">
        <v>13.9</v>
      </c>
      <c r="I195" s="4">
        <v>0.44722222222222224</v>
      </c>
      <c r="J195" t="s">
        <v>62</v>
      </c>
      <c r="K195" s="5">
        <v>3</v>
      </c>
      <c r="L195" t="s">
        <v>129</v>
      </c>
      <c r="M195" t="s">
        <v>73</v>
      </c>
      <c r="N195">
        <v>1</v>
      </c>
      <c r="S195" t="s">
        <v>150</v>
      </c>
      <c r="T195" t="s">
        <v>66</v>
      </c>
      <c r="U195" t="s">
        <v>151</v>
      </c>
      <c r="V195" t="s">
        <v>67</v>
      </c>
      <c r="W195" t="s">
        <v>68</v>
      </c>
    </row>
    <row r="196" spans="1:23">
      <c r="A196" s="3">
        <v>45853</v>
      </c>
      <c r="B196" s="4">
        <v>0.43402777777777779</v>
      </c>
      <c r="C196" s="4">
        <v>0.43541666666666667</v>
      </c>
      <c r="D196" t="s">
        <v>95</v>
      </c>
      <c r="E196">
        <v>24.6</v>
      </c>
      <c r="F196">
        <v>3.1</v>
      </c>
      <c r="G196">
        <v>16</v>
      </c>
      <c r="H196">
        <v>13.9</v>
      </c>
      <c r="I196" s="4">
        <v>0.44722222222222224</v>
      </c>
      <c r="J196" t="s">
        <v>62</v>
      </c>
      <c r="K196" s="5">
        <v>3</v>
      </c>
      <c r="L196" t="s">
        <v>129</v>
      </c>
      <c r="M196" t="s">
        <v>70</v>
      </c>
      <c r="N196">
        <v>35</v>
      </c>
      <c r="S196" t="s">
        <v>150</v>
      </c>
      <c r="T196" t="s">
        <v>66</v>
      </c>
      <c r="U196" t="s">
        <v>151</v>
      </c>
      <c r="V196" t="s">
        <v>67</v>
      </c>
      <c r="W196" t="s">
        <v>68</v>
      </c>
    </row>
    <row r="197" spans="1:23">
      <c r="A197" s="3">
        <v>45853</v>
      </c>
      <c r="B197" s="4">
        <v>0.47152777777777777</v>
      </c>
      <c r="C197" s="6">
        <v>0.47499999999999998</v>
      </c>
      <c r="D197" t="s">
        <v>61</v>
      </c>
      <c r="E197">
        <v>26.4</v>
      </c>
      <c r="F197">
        <v>5.15</v>
      </c>
      <c r="G197">
        <v>15</v>
      </c>
      <c r="H197">
        <v>21.6</v>
      </c>
      <c r="I197" s="4">
        <v>0.44722222222222224</v>
      </c>
      <c r="J197" t="s">
        <v>84</v>
      </c>
      <c r="K197">
        <v>1</v>
      </c>
      <c r="L197" t="s">
        <v>129</v>
      </c>
      <c r="M197" t="s">
        <v>86</v>
      </c>
      <c r="N197">
        <v>1</v>
      </c>
      <c r="O197">
        <v>11</v>
      </c>
      <c r="S197" t="s">
        <v>150</v>
      </c>
      <c r="T197" t="s">
        <v>66</v>
      </c>
      <c r="U197" t="s">
        <v>151</v>
      </c>
      <c r="V197" t="s">
        <v>67</v>
      </c>
      <c r="W197" t="s">
        <v>152</v>
      </c>
    </row>
    <row r="198" spans="1:23">
      <c r="A198" s="3">
        <v>45853</v>
      </c>
      <c r="B198" s="4">
        <v>0.47152777777777777</v>
      </c>
      <c r="C198" s="6">
        <v>0.47499999999999998</v>
      </c>
      <c r="D198" t="s">
        <v>61</v>
      </c>
      <c r="E198">
        <v>26.4</v>
      </c>
      <c r="F198">
        <v>5.15</v>
      </c>
      <c r="G198">
        <v>15</v>
      </c>
      <c r="H198">
        <v>21.6</v>
      </c>
      <c r="I198" s="4">
        <v>0.44722222222222224</v>
      </c>
      <c r="J198" t="s">
        <v>84</v>
      </c>
      <c r="K198">
        <v>1</v>
      </c>
      <c r="L198" t="s">
        <v>129</v>
      </c>
      <c r="M198" t="s">
        <v>117</v>
      </c>
      <c r="N198">
        <v>1</v>
      </c>
      <c r="O198">
        <v>10</v>
      </c>
      <c r="S198" t="s">
        <v>150</v>
      </c>
      <c r="T198" t="s">
        <v>66</v>
      </c>
      <c r="U198" t="s">
        <v>151</v>
      </c>
      <c r="V198" t="s">
        <v>67</v>
      </c>
      <c r="W198" t="s">
        <v>152</v>
      </c>
    </row>
    <row r="199" spans="1:23">
      <c r="A199" s="3">
        <v>45853</v>
      </c>
      <c r="B199" s="4">
        <v>0.47152777777777777</v>
      </c>
      <c r="C199" s="6">
        <v>0.47499999999999998</v>
      </c>
      <c r="D199" t="s">
        <v>61</v>
      </c>
      <c r="E199">
        <v>26.4</v>
      </c>
      <c r="F199">
        <v>5.15</v>
      </c>
      <c r="G199">
        <v>15</v>
      </c>
      <c r="H199">
        <v>21.6</v>
      </c>
      <c r="I199" s="4">
        <v>0.44722222222222224</v>
      </c>
      <c r="J199" t="s">
        <v>84</v>
      </c>
      <c r="K199">
        <v>1</v>
      </c>
      <c r="L199" t="s">
        <v>129</v>
      </c>
      <c r="M199" t="s">
        <v>88</v>
      </c>
      <c r="N199">
        <v>2</v>
      </c>
      <c r="S199" t="s">
        <v>150</v>
      </c>
      <c r="T199" t="s">
        <v>66</v>
      </c>
      <c r="U199" t="s">
        <v>151</v>
      </c>
      <c r="V199" t="s">
        <v>67</v>
      </c>
      <c r="W199" t="s">
        <v>152</v>
      </c>
    </row>
    <row r="200" spans="1:23">
      <c r="A200" s="3">
        <v>45853</v>
      </c>
      <c r="B200" s="4">
        <v>0.47152777777777777</v>
      </c>
      <c r="C200" s="6">
        <v>0.47499999999999998</v>
      </c>
      <c r="D200" t="s">
        <v>61</v>
      </c>
      <c r="E200">
        <v>26.4</v>
      </c>
      <c r="F200">
        <v>5.15</v>
      </c>
      <c r="G200">
        <v>15</v>
      </c>
      <c r="H200">
        <v>21.6</v>
      </c>
      <c r="I200" s="4">
        <v>0.44722222222222224</v>
      </c>
      <c r="J200" t="s">
        <v>84</v>
      </c>
      <c r="K200">
        <v>1</v>
      </c>
      <c r="L200" t="s">
        <v>129</v>
      </c>
      <c r="M200" t="s">
        <v>73</v>
      </c>
      <c r="N200">
        <v>2</v>
      </c>
      <c r="S200" t="s">
        <v>150</v>
      </c>
      <c r="T200" t="s">
        <v>66</v>
      </c>
      <c r="U200" t="s">
        <v>151</v>
      </c>
      <c r="V200" t="s">
        <v>67</v>
      </c>
      <c r="W200" t="s">
        <v>152</v>
      </c>
    </row>
    <row r="201" spans="1:23">
      <c r="A201" s="3">
        <v>45853</v>
      </c>
      <c r="B201" s="4">
        <v>0.47152777777777777</v>
      </c>
      <c r="C201" s="6">
        <v>0.47499999999999998</v>
      </c>
      <c r="D201" t="s">
        <v>61</v>
      </c>
      <c r="E201">
        <v>26.4</v>
      </c>
      <c r="F201">
        <v>5.15</v>
      </c>
      <c r="G201">
        <v>15</v>
      </c>
      <c r="H201">
        <v>21.6</v>
      </c>
      <c r="I201" s="4">
        <v>0.44722222222222224</v>
      </c>
      <c r="J201" t="s">
        <v>84</v>
      </c>
      <c r="K201">
        <v>1</v>
      </c>
      <c r="L201" t="s">
        <v>129</v>
      </c>
      <c r="M201" t="s">
        <v>70</v>
      </c>
      <c r="N201">
        <v>1</v>
      </c>
      <c r="S201" t="s">
        <v>150</v>
      </c>
      <c r="T201" t="s">
        <v>66</v>
      </c>
      <c r="U201" t="s">
        <v>151</v>
      </c>
      <c r="V201" t="s">
        <v>67</v>
      </c>
      <c r="W201" t="s">
        <v>152</v>
      </c>
    </row>
    <row r="202" spans="1:23">
      <c r="A202" s="3">
        <v>45853</v>
      </c>
      <c r="B202" s="6">
        <v>0.49236111111111114</v>
      </c>
      <c r="C202" s="6">
        <v>0.49513888888888891</v>
      </c>
      <c r="D202" t="s">
        <v>61</v>
      </c>
      <c r="E202">
        <v>26.4</v>
      </c>
      <c r="F202">
        <v>5.15</v>
      </c>
      <c r="G202">
        <v>15</v>
      </c>
      <c r="H202">
        <v>21.6</v>
      </c>
      <c r="I202" s="4">
        <v>0.44722222222222224</v>
      </c>
      <c r="J202" t="s">
        <v>84</v>
      </c>
      <c r="K202">
        <v>2</v>
      </c>
      <c r="L202" t="s">
        <v>129</v>
      </c>
      <c r="M202" t="s">
        <v>86</v>
      </c>
      <c r="N202">
        <v>8</v>
      </c>
      <c r="O202">
        <v>6.5</v>
      </c>
      <c r="P202">
        <v>3</v>
      </c>
      <c r="S202" t="s">
        <v>150</v>
      </c>
      <c r="T202" t="s">
        <v>66</v>
      </c>
      <c r="U202" t="s">
        <v>151</v>
      </c>
      <c r="V202" t="s">
        <v>67</v>
      </c>
      <c r="W202" t="s">
        <v>152</v>
      </c>
    </row>
    <row r="203" spans="1:23">
      <c r="A203" s="3">
        <v>45853</v>
      </c>
      <c r="B203" s="6">
        <v>0.49236111111111114</v>
      </c>
      <c r="C203" s="6">
        <v>0.49513888888888891</v>
      </c>
      <c r="D203" t="s">
        <v>61</v>
      </c>
      <c r="E203">
        <v>26.4</v>
      </c>
      <c r="F203">
        <v>5.15</v>
      </c>
      <c r="G203">
        <v>15</v>
      </c>
      <c r="H203">
        <v>21.6</v>
      </c>
      <c r="I203" s="4">
        <v>0.44722222222222224</v>
      </c>
      <c r="J203" t="s">
        <v>84</v>
      </c>
      <c r="K203">
        <v>2</v>
      </c>
      <c r="L203" t="s">
        <v>129</v>
      </c>
      <c r="M203" t="s">
        <v>153</v>
      </c>
      <c r="N203">
        <v>1</v>
      </c>
      <c r="O203">
        <v>6</v>
      </c>
      <c r="S203" t="s">
        <v>150</v>
      </c>
      <c r="T203" t="s">
        <v>66</v>
      </c>
      <c r="U203" t="s">
        <v>151</v>
      </c>
      <c r="V203" t="s">
        <v>67</v>
      </c>
      <c r="W203" t="s">
        <v>152</v>
      </c>
    </row>
    <row r="204" spans="1:23">
      <c r="A204" s="3">
        <v>45853</v>
      </c>
      <c r="B204" s="6">
        <v>0.49236111111111114</v>
      </c>
      <c r="C204" s="6">
        <v>0.49513888888888891</v>
      </c>
      <c r="D204" t="s">
        <v>61</v>
      </c>
      <c r="E204">
        <v>26.4</v>
      </c>
      <c r="F204">
        <v>5.15</v>
      </c>
      <c r="G204">
        <v>15</v>
      </c>
      <c r="H204">
        <v>21.6</v>
      </c>
      <c r="I204" s="4">
        <v>0.44722222222222224</v>
      </c>
      <c r="J204" t="s">
        <v>84</v>
      </c>
      <c r="K204">
        <v>2</v>
      </c>
      <c r="L204" t="s">
        <v>129</v>
      </c>
      <c r="M204" t="s">
        <v>88</v>
      </c>
      <c r="N204">
        <v>1</v>
      </c>
      <c r="S204" t="s">
        <v>150</v>
      </c>
      <c r="T204" t="s">
        <v>66</v>
      </c>
      <c r="U204" t="s">
        <v>151</v>
      </c>
      <c r="V204" t="s">
        <v>67</v>
      </c>
      <c r="W204" t="s">
        <v>152</v>
      </c>
    </row>
    <row r="205" spans="1:23">
      <c r="A205" s="3">
        <v>45853</v>
      </c>
      <c r="B205" s="6">
        <v>0.49236111111111114</v>
      </c>
      <c r="C205" s="6">
        <v>0.49513888888888891</v>
      </c>
      <c r="D205" t="s">
        <v>61</v>
      </c>
      <c r="E205">
        <v>26.4</v>
      </c>
      <c r="F205">
        <v>5.15</v>
      </c>
      <c r="G205">
        <v>15</v>
      </c>
      <c r="H205">
        <v>21.6</v>
      </c>
      <c r="I205" s="4">
        <v>0.44722222222222224</v>
      </c>
      <c r="J205" t="s">
        <v>84</v>
      </c>
      <c r="K205">
        <v>2</v>
      </c>
      <c r="L205" t="s">
        <v>129</v>
      </c>
      <c r="M205" t="s">
        <v>73</v>
      </c>
      <c r="N205">
        <v>2</v>
      </c>
      <c r="S205" t="s">
        <v>150</v>
      </c>
      <c r="T205" t="s">
        <v>66</v>
      </c>
      <c r="U205" t="s">
        <v>151</v>
      </c>
      <c r="V205" t="s">
        <v>67</v>
      </c>
      <c r="W205" t="s">
        <v>152</v>
      </c>
    </row>
    <row r="206" spans="1:23">
      <c r="A206" s="3">
        <v>45856</v>
      </c>
      <c r="B206" s="4">
        <v>0.38263888888888886</v>
      </c>
      <c r="C206" s="6">
        <v>0.38472222222222224</v>
      </c>
      <c r="D206" t="s">
        <v>154</v>
      </c>
      <c r="E206">
        <v>23.4</v>
      </c>
      <c r="F206">
        <v>5.56</v>
      </c>
      <c r="G206">
        <v>14</v>
      </c>
      <c r="H206">
        <v>10.5</v>
      </c>
      <c r="I206" s="4">
        <v>0.41041666666666665</v>
      </c>
      <c r="J206" t="s">
        <v>62</v>
      </c>
      <c r="K206">
        <v>1</v>
      </c>
      <c r="L206" t="s">
        <v>63</v>
      </c>
      <c r="M206" t="s">
        <v>64</v>
      </c>
      <c r="N206">
        <v>150</v>
      </c>
      <c r="O206">
        <v>8</v>
      </c>
      <c r="P206">
        <v>3</v>
      </c>
      <c r="S206" t="s">
        <v>155</v>
      </c>
      <c r="T206" t="s">
        <v>156</v>
      </c>
      <c r="U206" t="s">
        <v>156</v>
      </c>
      <c r="V206" t="s">
        <v>67</v>
      </c>
      <c r="W206" t="s">
        <v>68</v>
      </c>
    </row>
    <row r="207" spans="1:23">
      <c r="A207" s="3">
        <v>45856</v>
      </c>
      <c r="B207" s="4">
        <v>0.38263888888888886</v>
      </c>
      <c r="C207" s="6">
        <v>0.38472222222222224</v>
      </c>
      <c r="D207" t="s">
        <v>154</v>
      </c>
      <c r="E207">
        <v>23.4</v>
      </c>
      <c r="F207">
        <v>5.56</v>
      </c>
      <c r="G207">
        <v>14</v>
      </c>
      <c r="H207">
        <v>10.5</v>
      </c>
      <c r="I207" s="4">
        <v>0.41041666666666665</v>
      </c>
      <c r="J207" t="s">
        <v>62</v>
      </c>
      <c r="K207">
        <v>1</v>
      </c>
      <c r="L207" t="s">
        <v>63</v>
      </c>
      <c r="M207" t="s">
        <v>75</v>
      </c>
      <c r="N207">
        <v>14</v>
      </c>
      <c r="Q207" t="s">
        <v>157</v>
      </c>
      <c r="R207" t="s">
        <v>158</v>
      </c>
      <c r="S207" t="s">
        <v>155</v>
      </c>
      <c r="T207" t="s">
        <v>156</v>
      </c>
      <c r="U207" t="s">
        <v>156</v>
      </c>
      <c r="V207" t="s">
        <v>67</v>
      </c>
      <c r="W207" t="s">
        <v>68</v>
      </c>
    </row>
    <row r="208" spans="1:23">
      <c r="A208" s="3">
        <v>45856</v>
      </c>
      <c r="B208" s="4">
        <v>0.38263888888888886</v>
      </c>
      <c r="C208" s="6">
        <v>0.38472222222222224</v>
      </c>
      <c r="D208" t="s">
        <v>154</v>
      </c>
      <c r="E208">
        <v>23.4</v>
      </c>
      <c r="F208">
        <v>5.56</v>
      </c>
      <c r="G208">
        <v>14</v>
      </c>
      <c r="H208">
        <v>10.5</v>
      </c>
      <c r="I208" s="4">
        <v>0.41041666666666665</v>
      </c>
      <c r="J208" t="s">
        <v>62</v>
      </c>
      <c r="K208">
        <v>1</v>
      </c>
      <c r="L208" t="s">
        <v>63</v>
      </c>
      <c r="M208" t="s">
        <v>88</v>
      </c>
      <c r="N208">
        <v>3</v>
      </c>
      <c r="S208" t="s">
        <v>155</v>
      </c>
      <c r="T208" t="s">
        <v>156</v>
      </c>
      <c r="U208" t="s">
        <v>156</v>
      </c>
      <c r="V208" t="s">
        <v>67</v>
      </c>
      <c r="W208" t="s">
        <v>68</v>
      </c>
    </row>
    <row r="209" spans="1:23">
      <c r="A209" s="3">
        <v>45856</v>
      </c>
      <c r="B209" s="4">
        <v>0.38263888888888886</v>
      </c>
      <c r="C209" s="6">
        <v>0.38472222222222224</v>
      </c>
      <c r="D209" t="s">
        <v>154</v>
      </c>
      <c r="E209">
        <v>23.4</v>
      </c>
      <c r="F209">
        <v>5.56</v>
      </c>
      <c r="G209">
        <v>14</v>
      </c>
      <c r="H209">
        <v>10.5</v>
      </c>
      <c r="I209" s="4">
        <v>0.41041666666666665</v>
      </c>
      <c r="J209" t="s">
        <v>62</v>
      </c>
      <c r="K209">
        <v>1</v>
      </c>
      <c r="L209" t="s">
        <v>63</v>
      </c>
      <c r="M209" t="s">
        <v>73</v>
      </c>
      <c r="N209">
        <v>9</v>
      </c>
      <c r="S209" t="s">
        <v>155</v>
      </c>
      <c r="T209" t="s">
        <v>156</v>
      </c>
      <c r="U209" t="s">
        <v>156</v>
      </c>
      <c r="V209" t="s">
        <v>67</v>
      </c>
      <c r="W209" t="s">
        <v>68</v>
      </c>
    </row>
    <row r="210" spans="1:23">
      <c r="A210" s="3">
        <v>45856</v>
      </c>
      <c r="B210" s="4">
        <v>0.38263888888888886</v>
      </c>
      <c r="C210" s="6">
        <v>0.38472222222222224</v>
      </c>
      <c r="D210" t="s">
        <v>154</v>
      </c>
      <c r="E210">
        <v>23.4</v>
      </c>
      <c r="F210">
        <v>5.56</v>
      </c>
      <c r="G210">
        <v>14</v>
      </c>
      <c r="H210">
        <v>10.5</v>
      </c>
      <c r="I210" s="4">
        <v>0.41041666666666665</v>
      </c>
      <c r="J210" t="s">
        <v>62</v>
      </c>
      <c r="K210">
        <v>1</v>
      </c>
      <c r="L210" t="s">
        <v>63</v>
      </c>
      <c r="M210" t="s">
        <v>70</v>
      </c>
      <c r="N210">
        <v>12</v>
      </c>
      <c r="S210" t="s">
        <v>155</v>
      </c>
      <c r="T210" t="s">
        <v>156</v>
      </c>
      <c r="U210" t="s">
        <v>156</v>
      </c>
      <c r="V210" t="s">
        <v>67</v>
      </c>
      <c r="W210" t="s">
        <v>68</v>
      </c>
    </row>
    <row r="211" spans="1:23">
      <c r="A211" s="3">
        <v>45856</v>
      </c>
      <c r="B211" s="4">
        <v>0.39097222222222222</v>
      </c>
      <c r="C211" s="4">
        <v>0.3923611111111111</v>
      </c>
      <c r="D211" t="s">
        <v>154</v>
      </c>
      <c r="E211">
        <v>23.4</v>
      </c>
      <c r="F211">
        <v>5.56</v>
      </c>
      <c r="G211">
        <v>14</v>
      </c>
      <c r="H211">
        <v>10.5</v>
      </c>
      <c r="I211" s="4">
        <v>0.41041666666666665</v>
      </c>
      <c r="J211" t="s">
        <v>62</v>
      </c>
      <c r="K211">
        <v>2</v>
      </c>
      <c r="L211" t="s">
        <v>63</v>
      </c>
      <c r="M211" t="s">
        <v>64</v>
      </c>
      <c r="N211">
        <v>143</v>
      </c>
      <c r="O211">
        <v>6.5</v>
      </c>
      <c r="P211">
        <v>2.5</v>
      </c>
      <c r="S211" t="s">
        <v>155</v>
      </c>
      <c r="T211" t="s">
        <v>156</v>
      </c>
      <c r="U211" t="s">
        <v>156</v>
      </c>
      <c r="V211" t="s">
        <v>67</v>
      </c>
      <c r="W211" t="s">
        <v>68</v>
      </c>
    </row>
    <row r="212" spans="1:23">
      <c r="A212" s="3">
        <v>45856</v>
      </c>
      <c r="B212" s="4">
        <v>0.39097222222222222</v>
      </c>
      <c r="C212" s="4">
        <v>0.3923611111111111</v>
      </c>
      <c r="D212" t="s">
        <v>154</v>
      </c>
      <c r="E212">
        <v>23.4</v>
      </c>
      <c r="F212">
        <v>5.56</v>
      </c>
      <c r="G212">
        <v>14</v>
      </c>
      <c r="H212">
        <v>10.5</v>
      </c>
      <c r="I212" s="4">
        <v>0.41041666666666665</v>
      </c>
      <c r="J212" t="s">
        <v>62</v>
      </c>
      <c r="K212">
        <v>2</v>
      </c>
      <c r="L212" t="s">
        <v>63</v>
      </c>
      <c r="M212" t="s">
        <v>88</v>
      </c>
      <c r="N212">
        <v>1</v>
      </c>
      <c r="S212" t="s">
        <v>155</v>
      </c>
      <c r="T212" t="s">
        <v>156</v>
      </c>
      <c r="U212" t="s">
        <v>156</v>
      </c>
      <c r="V212" t="s">
        <v>67</v>
      </c>
      <c r="W212" t="s">
        <v>68</v>
      </c>
    </row>
    <row r="213" spans="1:23">
      <c r="A213" s="3">
        <v>45856</v>
      </c>
      <c r="B213" s="4">
        <v>0.39097222222222222</v>
      </c>
      <c r="C213" s="4">
        <v>0.3923611111111111</v>
      </c>
      <c r="D213" t="s">
        <v>154</v>
      </c>
      <c r="E213">
        <v>23.4</v>
      </c>
      <c r="F213">
        <v>5.56</v>
      </c>
      <c r="G213">
        <v>14</v>
      </c>
      <c r="H213">
        <v>10.5</v>
      </c>
      <c r="I213" s="4">
        <v>0.41041666666666665</v>
      </c>
      <c r="J213" t="s">
        <v>62</v>
      </c>
      <c r="K213">
        <v>2</v>
      </c>
      <c r="L213" t="s">
        <v>63</v>
      </c>
      <c r="M213" t="s">
        <v>73</v>
      </c>
      <c r="N213">
        <v>7</v>
      </c>
      <c r="S213" t="s">
        <v>155</v>
      </c>
      <c r="T213" t="s">
        <v>156</v>
      </c>
      <c r="U213" t="s">
        <v>156</v>
      </c>
      <c r="V213" t="s">
        <v>67</v>
      </c>
      <c r="W213" t="s">
        <v>68</v>
      </c>
    </row>
    <row r="214" spans="1:23">
      <c r="A214" s="3">
        <v>45856</v>
      </c>
      <c r="B214" s="4">
        <v>0.39097222222222222</v>
      </c>
      <c r="C214" s="4">
        <v>0.3923611111111111</v>
      </c>
      <c r="D214" t="s">
        <v>154</v>
      </c>
      <c r="E214">
        <v>23.4</v>
      </c>
      <c r="F214">
        <v>5.56</v>
      </c>
      <c r="G214">
        <v>14</v>
      </c>
      <c r="H214">
        <v>10.5</v>
      </c>
      <c r="I214" s="4">
        <v>0.41041666666666665</v>
      </c>
      <c r="J214" t="s">
        <v>62</v>
      </c>
      <c r="K214">
        <v>2</v>
      </c>
      <c r="L214" t="s">
        <v>63</v>
      </c>
      <c r="M214" t="s">
        <v>70</v>
      </c>
      <c r="N214">
        <v>19</v>
      </c>
      <c r="S214" t="s">
        <v>155</v>
      </c>
      <c r="T214" t="s">
        <v>156</v>
      </c>
      <c r="U214" t="s">
        <v>156</v>
      </c>
      <c r="V214" t="s">
        <v>67</v>
      </c>
      <c r="W214" t="s">
        <v>68</v>
      </c>
    </row>
    <row r="215" spans="1:23">
      <c r="A215" s="3">
        <v>45856</v>
      </c>
      <c r="B215" s="4">
        <v>0.39652777777777776</v>
      </c>
      <c r="C215" s="4">
        <v>0.39791666666666664</v>
      </c>
      <c r="D215" t="s">
        <v>154</v>
      </c>
      <c r="E215">
        <v>23.4</v>
      </c>
      <c r="F215">
        <v>5.56</v>
      </c>
      <c r="G215">
        <v>14</v>
      </c>
      <c r="H215">
        <v>10.5</v>
      </c>
      <c r="I215" s="4">
        <v>0.41041666666666665</v>
      </c>
      <c r="J215" t="s">
        <v>62</v>
      </c>
      <c r="K215">
        <v>3</v>
      </c>
      <c r="L215" t="s">
        <v>63</v>
      </c>
      <c r="M215" t="s">
        <v>64</v>
      </c>
      <c r="N215">
        <v>112</v>
      </c>
      <c r="O215">
        <v>7</v>
      </c>
      <c r="P215">
        <v>2.5</v>
      </c>
      <c r="S215" t="s">
        <v>155</v>
      </c>
      <c r="T215" t="s">
        <v>156</v>
      </c>
      <c r="U215" t="s">
        <v>156</v>
      </c>
      <c r="V215" t="s">
        <v>67</v>
      </c>
      <c r="W215" t="s">
        <v>68</v>
      </c>
    </row>
    <row r="216" spans="1:23">
      <c r="A216" s="3">
        <v>45856</v>
      </c>
      <c r="B216" s="4">
        <v>0.39652777777777776</v>
      </c>
      <c r="C216" s="4">
        <v>0.39791666666666664</v>
      </c>
      <c r="D216" t="s">
        <v>154</v>
      </c>
      <c r="E216">
        <v>23.4</v>
      </c>
      <c r="F216">
        <v>5.56</v>
      </c>
      <c r="G216">
        <v>14</v>
      </c>
      <c r="H216">
        <v>10.5</v>
      </c>
      <c r="I216" s="4">
        <v>0.41041666666666665</v>
      </c>
      <c r="J216" t="s">
        <v>62</v>
      </c>
      <c r="K216">
        <v>3</v>
      </c>
      <c r="L216" t="s">
        <v>63</v>
      </c>
      <c r="M216" t="s">
        <v>73</v>
      </c>
      <c r="N216">
        <v>8</v>
      </c>
      <c r="S216" t="s">
        <v>155</v>
      </c>
      <c r="T216" t="s">
        <v>156</v>
      </c>
      <c r="U216" t="s">
        <v>156</v>
      </c>
      <c r="V216" t="s">
        <v>67</v>
      </c>
      <c r="W216" t="s">
        <v>68</v>
      </c>
    </row>
    <row r="217" spans="1:23">
      <c r="A217" s="3">
        <v>45856</v>
      </c>
      <c r="B217" s="4">
        <v>0.39652777777777776</v>
      </c>
      <c r="C217" s="4">
        <v>0.39791666666666664</v>
      </c>
      <c r="D217" t="s">
        <v>154</v>
      </c>
      <c r="E217">
        <v>23.4</v>
      </c>
      <c r="F217">
        <v>5.56</v>
      </c>
      <c r="G217">
        <v>14</v>
      </c>
      <c r="H217">
        <v>10.5</v>
      </c>
      <c r="I217" s="4">
        <v>0.41041666666666665</v>
      </c>
      <c r="J217" t="s">
        <v>62</v>
      </c>
      <c r="K217">
        <v>3</v>
      </c>
      <c r="L217" t="s">
        <v>63</v>
      </c>
      <c r="M217" t="s">
        <v>70</v>
      </c>
      <c r="N217">
        <v>2</v>
      </c>
      <c r="S217" t="s">
        <v>155</v>
      </c>
      <c r="T217" t="s">
        <v>156</v>
      </c>
      <c r="U217" t="s">
        <v>156</v>
      </c>
      <c r="V217" t="s">
        <v>67</v>
      </c>
      <c r="W217" t="s">
        <v>68</v>
      </c>
    </row>
    <row r="218" spans="1:23">
      <c r="A218" s="3">
        <v>45856</v>
      </c>
      <c r="B218" s="4">
        <v>0.4284722222222222</v>
      </c>
      <c r="C218" s="4">
        <v>0.43055555555555558</v>
      </c>
      <c r="D218" t="s">
        <v>154</v>
      </c>
      <c r="E218">
        <v>24.9</v>
      </c>
      <c r="F218">
        <v>6.35</v>
      </c>
      <c r="G218">
        <v>15</v>
      </c>
      <c r="H218">
        <v>60</v>
      </c>
      <c r="I218" s="4">
        <v>0.41041666666666665</v>
      </c>
      <c r="J218" t="s">
        <v>84</v>
      </c>
      <c r="K218">
        <v>1</v>
      </c>
      <c r="L218" t="s">
        <v>129</v>
      </c>
      <c r="M218" t="s">
        <v>86</v>
      </c>
      <c r="N218">
        <v>5</v>
      </c>
      <c r="O218">
        <v>6</v>
      </c>
      <c r="P218">
        <v>4</v>
      </c>
      <c r="S218" t="s">
        <v>155</v>
      </c>
      <c r="T218" t="s">
        <v>159</v>
      </c>
      <c r="U218" t="s">
        <v>156</v>
      </c>
      <c r="V218" t="s">
        <v>67</v>
      </c>
      <c r="W218" t="s">
        <v>160</v>
      </c>
    </row>
    <row r="219" spans="1:23">
      <c r="A219" s="3">
        <v>45856</v>
      </c>
      <c r="B219" s="4">
        <v>0.4284722222222222</v>
      </c>
      <c r="C219" s="4">
        <v>0.43055555555555558</v>
      </c>
      <c r="D219" t="s">
        <v>154</v>
      </c>
      <c r="E219">
        <v>24.9</v>
      </c>
      <c r="F219">
        <v>6.35</v>
      </c>
      <c r="G219">
        <v>15</v>
      </c>
      <c r="H219">
        <v>60</v>
      </c>
      <c r="I219" s="4">
        <v>0.41041666666666665</v>
      </c>
      <c r="J219" t="s">
        <v>84</v>
      </c>
      <c r="K219">
        <v>1</v>
      </c>
      <c r="L219" t="s">
        <v>129</v>
      </c>
      <c r="M219" t="s">
        <v>117</v>
      </c>
      <c r="N219">
        <v>4</v>
      </c>
      <c r="O219">
        <v>7</v>
      </c>
      <c r="P219">
        <v>5.5</v>
      </c>
      <c r="S219" t="s">
        <v>155</v>
      </c>
      <c r="T219" t="s">
        <v>159</v>
      </c>
      <c r="U219" t="s">
        <v>156</v>
      </c>
      <c r="V219" t="s">
        <v>67</v>
      </c>
      <c r="W219" t="s">
        <v>160</v>
      </c>
    </row>
    <row r="220" spans="1:23">
      <c r="A220" s="3">
        <v>45856</v>
      </c>
      <c r="B220" s="4">
        <v>0.4284722222222222</v>
      </c>
      <c r="C220" s="4">
        <v>0.43055555555555558</v>
      </c>
      <c r="D220" t="s">
        <v>154</v>
      </c>
      <c r="E220">
        <v>24.9</v>
      </c>
      <c r="F220">
        <v>6.35</v>
      </c>
      <c r="G220">
        <v>15</v>
      </c>
      <c r="H220">
        <v>60</v>
      </c>
      <c r="I220" s="4">
        <v>0.41041666666666665</v>
      </c>
      <c r="J220" t="s">
        <v>84</v>
      </c>
      <c r="K220">
        <v>1</v>
      </c>
      <c r="L220" t="s">
        <v>129</v>
      </c>
      <c r="M220" t="s">
        <v>75</v>
      </c>
      <c r="N220">
        <v>2</v>
      </c>
      <c r="Q220" t="s">
        <v>161</v>
      </c>
      <c r="R220" t="s">
        <v>162</v>
      </c>
      <c r="S220" t="s">
        <v>155</v>
      </c>
      <c r="T220" t="s">
        <v>159</v>
      </c>
      <c r="U220" t="s">
        <v>156</v>
      </c>
      <c r="V220" t="s">
        <v>67</v>
      </c>
      <c r="W220" t="s">
        <v>160</v>
      </c>
    </row>
    <row r="221" spans="1:23">
      <c r="A221" s="3">
        <v>45856</v>
      </c>
      <c r="B221" s="4">
        <v>0.4284722222222222</v>
      </c>
      <c r="C221" s="4">
        <v>0.43055555555555558</v>
      </c>
      <c r="D221" t="s">
        <v>154</v>
      </c>
      <c r="E221">
        <v>24.9</v>
      </c>
      <c r="F221">
        <v>6.35</v>
      </c>
      <c r="G221">
        <v>15</v>
      </c>
      <c r="H221">
        <v>60</v>
      </c>
      <c r="I221" s="4">
        <v>0.41041666666666665</v>
      </c>
      <c r="J221" t="s">
        <v>84</v>
      </c>
      <c r="K221">
        <v>1</v>
      </c>
      <c r="L221" t="s">
        <v>129</v>
      </c>
      <c r="M221" t="s">
        <v>88</v>
      </c>
      <c r="N221">
        <v>3</v>
      </c>
      <c r="S221" t="s">
        <v>155</v>
      </c>
      <c r="T221" t="s">
        <v>159</v>
      </c>
      <c r="U221" t="s">
        <v>156</v>
      </c>
      <c r="V221" t="s">
        <v>67</v>
      </c>
      <c r="W221" t="s">
        <v>160</v>
      </c>
    </row>
    <row r="222" spans="1:23">
      <c r="A222" s="3">
        <v>45856</v>
      </c>
      <c r="B222" s="4">
        <v>0.4284722222222222</v>
      </c>
      <c r="C222" s="4">
        <v>0.43055555555555558</v>
      </c>
      <c r="D222" t="s">
        <v>154</v>
      </c>
      <c r="E222">
        <v>24.9</v>
      </c>
      <c r="F222">
        <v>6.35</v>
      </c>
      <c r="G222">
        <v>15</v>
      </c>
      <c r="H222">
        <v>60</v>
      </c>
      <c r="I222" s="4">
        <v>0.41041666666666665</v>
      </c>
      <c r="J222" t="s">
        <v>84</v>
      </c>
      <c r="K222">
        <v>1</v>
      </c>
      <c r="L222" t="s">
        <v>129</v>
      </c>
      <c r="M222" t="s">
        <v>73</v>
      </c>
      <c r="N222">
        <v>32</v>
      </c>
      <c r="S222" t="s">
        <v>155</v>
      </c>
      <c r="T222" t="s">
        <v>159</v>
      </c>
      <c r="U222" t="s">
        <v>156</v>
      </c>
      <c r="V222" t="s">
        <v>67</v>
      </c>
      <c r="W222" t="s">
        <v>160</v>
      </c>
    </row>
    <row r="223" spans="1:23">
      <c r="A223" s="3">
        <v>45856</v>
      </c>
      <c r="B223" s="4">
        <v>0.4284722222222222</v>
      </c>
      <c r="C223" s="4">
        <v>0.43055555555555558</v>
      </c>
      <c r="D223" t="s">
        <v>154</v>
      </c>
      <c r="E223">
        <v>24.9</v>
      </c>
      <c r="F223">
        <v>6.35</v>
      </c>
      <c r="G223">
        <v>15</v>
      </c>
      <c r="H223">
        <v>60</v>
      </c>
      <c r="I223" s="4">
        <v>0.41041666666666665</v>
      </c>
      <c r="J223" t="s">
        <v>84</v>
      </c>
      <c r="K223">
        <v>1</v>
      </c>
      <c r="L223" t="s">
        <v>129</v>
      </c>
      <c r="M223" t="s">
        <v>70</v>
      </c>
      <c r="N223">
        <v>1</v>
      </c>
      <c r="S223" t="s">
        <v>155</v>
      </c>
      <c r="T223" t="s">
        <v>159</v>
      </c>
      <c r="U223" t="s">
        <v>156</v>
      </c>
      <c r="V223" t="s">
        <v>67</v>
      </c>
      <c r="W223" t="s">
        <v>160</v>
      </c>
    </row>
    <row r="224" spans="1:23">
      <c r="A224" s="3">
        <v>45856</v>
      </c>
      <c r="B224" s="4">
        <v>0.44305555555555554</v>
      </c>
      <c r="C224" s="4">
        <v>0.4465277777777778</v>
      </c>
      <c r="D224" t="s">
        <v>61</v>
      </c>
      <c r="E224">
        <v>24.9</v>
      </c>
      <c r="F224">
        <v>6.35</v>
      </c>
      <c r="G224">
        <v>15</v>
      </c>
      <c r="H224">
        <v>60</v>
      </c>
      <c r="I224" s="4">
        <v>0.41041666666666665</v>
      </c>
      <c r="J224" t="s">
        <v>84</v>
      </c>
      <c r="K224">
        <v>2</v>
      </c>
      <c r="L224" t="s">
        <v>129</v>
      </c>
      <c r="M224" t="s">
        <v>86</v>
      </c>
      <c r="N224">
        <v>27</v>
      </c>
      <c r="O224">
        <v>7.5</v>
      </c>
      <c r="P224">
        <v>3</v>
      </c>
      <c r="S224" t="s">
        <v>155</v>
      </c>
      <c r="T224" t="s">
        <v>159</v>
      </c>
      <c r="U224" t="s">
        <v>156</v>
      </c>
      <c r="V224" t="s">
        <v>67</v>
      </c>
      <c r="W224" t="s">
        <v>160</v>
      </c>
    </row>
    <row r="225" spans="1:23">
      <c r="A225" s="3">
        <v>45856</v>
      </c>
      <c r="B225" s="4">
        <v>0.44305555555555554</v>
      </c>
      <c r="C225" s="4">
        <v>0.4465277777777778</v>
      </c>
      <c r="D225" t="s">
        <v>61</v>
      </c>
      <c r="E225">
        <v>24.9</v>
      </c>
      <c r="F225">
        <v>6.35</v>
      </c>
      <c r="G225">
        <v>15</v>
      </c>
      <c r="H225">
        <v>60</v>
      </c>
      <c r="I225" s="4">
        <v>0.41041666666666665</v>
      </c>
      <c r="J225" t="s">
        <v>84</v>
      </c>
      <c r="K225">
        <v>2</v>
      </c>
      <c r="L225" t="s">
        <v>129</v>
      </c>
      <c r="M225" t="s">
        <v>116</v>
      </c>
      <c r="N225">
        <v>1</v>
      </c>
      <c r="O225">
        <v>3</v>
      </c>
      <c r="P225">
        <v>3</v>
      </c>
      <c r="S225" t="s">
        <v>155</v>
      </c>
      <c r="T225" t="s">
        <v>159</v>
      </c>
      <c r="U225" t="s">
        <v>156</v>
      </c>
      <c r="V225" t="s">
        <v>67</v>
      </c>
      <c r="W225" t="s">
        <v>160</v>
      </c>
    </row>
    <row r="226" spans="1:23">
      <c r="A226" s="3">
        <v>45856</v>
      </c>
      <c r="B226" s="4">
        <v>0.44305555555555554</v>
      </c>
      <c r="C226" s="4">
        <v>0.4465277777777778</v>
      </c>
      <c r="D226" t="s">
        <v>61</v>
      </c>
      <c r="E226">
        <v>24.9</v>
      </c>
      <c r="F226">
        <v>6.35</v>
      </c>
      <c r="G226">
        <v>15</v>
      </c>
      <c r="H226">
        <v>60</v>
      </c>
      <c r="I226" s="4">
        <v>0.41041666666666665</v>
      </c>
      <c r="J226" t="s">
        <v>84</v>
      </c>
      <c r="K226">
        <v>2</v>
      </c>
      <c r="L226" t="s">
        <v>129</v>
      </c>
      <c r="M226" t="s">
        <v>117</v>
      </c>
      <c r="N226">
        <v>4</v>
      </c>
      <c r="O226">
        <v>10</v>
      </c>
      <c r="P226">
        <v>7</v>
      </c>
      <c r="S226" t="s">
        <v>155</v>
      </c>
      <c r="T226" t="s">
        <v>159</v>
      </c>
      <c r="U226" t="s">
        <v>156</v>
      </c>
      <c r="V226" t="s">
        <v>67</v>
      </c>
      <c r="W226" t="s">
        <v>160</v>
      </c>
    </row>
    <row r="227" spans="1:23">
      <c r="A227" s="3">
        <v>45856</v>
      </c>
      <c r="B227" s="4">
        <v>0.44305555555555554</v>
      </c>
      <c r="C227" s="4">
        <v>0.4465277777777778</v>
      </c>
      <c r="D227" t="s">
        <v>61</v>
      </c>
      <c r="E227">
        <v>24.9</v>
      </c>
      <c r="F227">
        <v>6.35</v>
      </c>
      <c r="G227">
        <v>15</v>
      </c>
      <c r="H227">
        <v>60</v>
      </c>
      <c r="I227" s="4">
        <v>0.41041666666666665</v>
      </c>
      <c r="J227" t="s">
        <v>84</v>
      </c>
      <c r="K227">
        <v>2</v>
      </c>
      <c r="L227" t="s">
        <v>129</v>
      </c>
      <c r="M227" t="s">
        <v>108</v>
      </c>
      <c r="N227">
        <v>1</v>
      </c>
      <c r="O227">
        <v>10</v>
      </c>
      <c r="P227">
        <v>10</v>
      </c>
      <c r="S227" t="s">
        <v>155</v>
      </c>
      <c r="T227" t="s">
        <v>159</v>
      </c>
      <c r="U227" t="s">
        <v>156</v>
      </c>
      <c r="V227" t="s">
        <v>163</v>
      </c>
      <c r="W227" t="s">
        <v>160</v>
      </c>
    </row>
    <row r="228" spans="1:23">
      <c r="A228" s="3">
        <v>45856</v>
      </c>
      <c r="B228" s="4">
        <v>0.44305555555555554</v>
      </c>
      <c r="C228" s="4">
        <v>0.4465277777777778</v>
      </c>
      <c r="D228" t="s">
        <v>61</v>
      </c>
      <c r="E228">
        <v>24.9</v>
      </c>
      <c r="F228">
        <v>6.35</v>
      </c>
      <c r="G228">
        <v>15</v>
      </c>
      <c r="H228">
        <v>60</v>
      </c>
      <c r="I228" s="4">
        <v>0.41041666666666665</v>
      </c>
      <c r="J228" t="s">
        <v>84</v>
      </c>
      <c r="K228">
        <v>2</v>
      </c>
      <c r="L228" t="s">
        <v>129</v>
      </c>
      <c r="M228" t="s">
        <v>75</v>
      </c>
      <c r="N228">
        <v>3</v>
      </c>
      <c r="Q228" t="s">
        <v>164</v>
      </c>
      <c r="R228" t="s">
        <v>165</v>
      </c>
      <c r="S228" t="s">
        <v>155</v>
      </c>
      <c r="T228" t="s">
        <v>159</v>
      </c>
      <c r="U228" t="s">
        <v>156</v>
      </c>
      <c r="V228" t="s">
        <v>67</v>
      </c>
      <c r="W228" t="s">
        <v>160</v>
      </c>
    </row>
    <row r="229" spans="1:23">
      <c r="A229" s="3">
        <v>45856</v>
      </c>
      <c r="B229" s="4">
        <v>0.44305555555555554</v>
      </c>
      <c r="C229" s="4">
        <v>0.4465277777777778</v>
      </c>
      <c r="D229" t="s">
        <v>61</v>
      </c>
      <c r="E229">
        <v>24.9</v>
      </c>
      <c r="F229">
        <v>6.35</v>
      </c>
      <c r="G229">
        <v>15</v>
      </c>
      <c r="H229">
        <v>60</v>
      </c>
      <c r="I229" s="4">
        <v>0.41041666666666665</v>
      </c>
      <c r="J229" t="s">
        <v>84</v>
      </c>
      <c r="K229">
        <v>2</v>
      </c>
      <c r="L229" t="s">
        <v>129</v>
      </c>
      <c r="M229" t="s">
        <v>88</v>
      </c>
      <c r="N229">
        <v>4</v>
      </c>
      <c r="S229" t="s">
        <v>155</v>
      </c>
      <c r="T229" t="s">
        <v>159</v>
      </c>
      <c r="U229" t="s">
        <v>156</v>
      </c>
      <c r="V229" t="s">
        <v>67</v>
      </c>
      <c r="W229" t="s">
        <v>160</v>
      </c>
    </row>
    <row r="230" spans="1:23">
      <c r="A230" s="3">
        <v>45856</v>
      </c>
      <c r="B230" s="4">
        <v>0.44305555555555554</v>
      </c>
      <c r="C230" s="4">
        <v>0.4465277777777778</v>
      </c>
      <c r="D230" t="s">
        <v>61</v>
      </c>
      <c r="E230">
        <v>24.9</v>
      </c>
      <c r="F230">
        <v>6.35</v>
      </c>
      <c r="G230">
        <v>15</v>
      </c>
      <c r="H230">
        <v>60</v>
      </c>
      <c r="I230" s="4">
        <v>0.41041666666666665</v>
      </c>
      <c r="J230" t="s">
        <v>84</v>
      </c>
      <c r="K230">
        <v>2</v>
      </c>
      <c r="L230" t="s">
        <v>129</v>
      </c>
      <c r="M230" t="s">
        <v>73</v>
      </c>
      <c r="N230">
        <v>42</v>
      </c>
      <c r="S230" t="s">
        <v>155</v>
      </c>
      <c r="T230" t="s">
        <v>159</v>
      </c>
      <c r="U230" t="s">
        <v>156</v>
      </c>
      <c r="V230" t="s">
        <v>67</v>
      </c>
      <c r="W230" t="s">
        <v>160</v>
      </c>
    </row>
    <row r="231" spans="1:23">
      <c r="A231" s="3">
        <v>45856</v>
      </c>
      <c r="B231" s="4">
        <v>0.44305555555555554</v>
      </c>
      <c r="C231" s="4">
        <v>0.4465277777777778</v>
      </c>
      <c r="D231" t="s">
        <v>61</v>
      </c>
      <c r="E231">
        <v>24.9</v>
      </c>
      <c r="F231">
        <v>6.35</v>
      </c>
      <c r="G231">
        <v>15</v>
      </c>
      <c r="H231">
        <v>60</v>
      </c>
      <c r="I231" s="4">
        <v>0.41041666666666665</v>
      </c>
      <c r="J231" t="s">
        <v>84</v>
      </c>
      <c r="K231">
        <v>2</v>
      </c>
      <c r="L231" t="s">
        <v>129</v>
      </c>
      <c r="M231" t="s">
        <v>70</v>
      </c>
      <c r="N231">
        <v>14</v>
      </c>
      <c r="S231" t="s">
        <v>155</v>
      </c>
      <c r="T231" t="s">
        <v>159</v>
      </c>
      <c r="U231" t="s">
        <v>156</v>
      </c>
      <c r="V231" t="s">
        <v>67</v>
      </c>
      <c r="W231" t="s">
        <v>160</v>
      </c>
    </row>
    <row r="232" spans="1:23">
      <c r="A232" s="3">
        <v>45856</v>
      </c>
      <c r="B232" s="4">
        <v>0.44305555555555554</v>
      </c>
      <c r="C232" s="4">
        <v>0.4465277777777778</v>
      </c>
      <c r="D232" t="s">
        <v>61</v>
      </c>
      <c r="E232">
        <v>24.9</v>
      </c>
      <c r="F232">
        <v>6.35</v>
      </c>
      <c r="G232">
        <v>15</v>
      </c>
      <c r="H232">
        <v>60</v>
      </c>
      <c r="I232" s="4">
        <v>0.41041666666666665</v>
      </c>
      <c r="J232" t="s">
        <v>84</v>
      </c>
      <c r="K232">
        <v>2</v>
      </c>
      <c r="L232" t="s">
        <v>129</v>
      </c>
      <c r="M232" t="s">
        <v>166</v>
      </c>
      <c r="N232">
        <v>1</v>
      </c>
      <c r="S232" t="s">
        <v>155</v>
      </c>
      <c r="T232" t="s">
        <v>159</v>
      </c>
      <c r="U232" t="s">
        <v>156</v>
      </c>
      <c r="V232" t="s">
        <v>67</v>
      </c>
      <c r="W232" t="s">
        <v>160</v>
      </c>
    </row>
    <row r="233" spans="1:23">
      <c r="A233" s="3">
        <v>45856</v>
      </c>
      <c r="B233" s="4">
        <v>0.4597222222222222</v>
      </c>
      <c r="C233" s="4">
        <v>0.46388888888888891</v>
      </c>
      <c r="D233" t="s">
        <v>61</v>
      </c>
      <c r="E233">
        <v>24.9</v>
      </c>
      <c r="F233">
        <v>6.35</v>
      </c>
      <c r="G233">
        <v>15</v>
      </c>
      <c r="H233">
        <v>60</v>
      </c>
      <c r="I233" s="4">
        <v>0.41041666666666665</v>
      </c>
      <c r="J233" t="s">
        <v>84</v>
      </c>
      <c r="K233">
        <v>3</v>
      </c>
      <c r="L233" t="s">
        <v>129</v>
      </c>
      <c r="M233" t="s">
        <v>86</v>
      </c>
      <c r="N233">
        <v>2</v>
      </c>
      <c r="O233">
        <v>3.5</v>
      </c>
      <c r="P233">
        <v>3.5</v>
      </c>
      <c r="S233" t="s">
        <v>155</v>
      </c>
      <c r="T233" t="s">
        <v>159</v>
      </c>
      <c r="U233" t="s">
        <v>156</v>
      </c>
      <c r="V233" t="s">
        <v>67</v>
      </c>
      <c r="W233" t="s">
        <v>160</v>
      </c>
    </row>
    <row r="234" spans="1:23">
      <c r="A234" s="3">
        <v>45856</v>
      </c>
      <c r="B234" s="4">
        <v>0.4597222222222222</v>
      </c>
      <c r="C234" s="4">
        <v>0.46388888888888891</v>
      </c>
      <c r="D234" t="s">
        <v>61</v>
      </c>
      <c r="E234">
        <v>24.9</v>
      </c>
      <c r="F234">
        <v>6.35</v>
      </c>
      <c r="G234">
        <v>15</v>
      </c>
      <c r="H234">
        <v>60</v>
      </c>
      <c r="I234" s="4">
        <v>0.41041666666666665</v>
      </c>
      <c r="J234" t="s">
        <v>84</v>
      </c>
      <c r="K234">
        <v>3</v>
      </c>
      <c r="L234" t="s">
        <v>129</v>
      </c>
      <c r="M234" t="s">
        <v>88</v>
      </c>
      <c r="N234">
        <v>1</v>
      </c>
      <c r="S234" t="s">
        <v>155</v>
      </c>
      <c r="T234" t="s">
        <v>159</v>
      </c>
      <c r="U234" t="s">
        <v>156</v>
      </c>
      <c r="V234" t="s">
        <v>67</v>
      </c>
      <c r="W234" t="s">
        <v>160</v>
      </c>
    </row>
    <row r="235" spans="1:23">
      <c r="A235" s="3">
        <v>45856</v>
      </c>
      <c r="B235" s="4">
        <v>0.4597222222222222</v>
      </c>
      <c r="C235" s="4">
        <v>0.46388888888888891</v>
      </c>
      <c r="D235" t="s">
        <v>61</v>
      </c>
      <c r="E235">
        <v>24.9</v>
      </c>
      <c r="F235">
        <v>6.35</v>
      </c>
      <c r="G235">
        <v>15</v>
      </c>
      <c r="H235">
        <v>60</v>
      </c>
      <c r="I235" s="4">
        <v>0.41041666666666665</v>
      </c>
      <c r="J235" t="s">
        <v>84</v>
      </c>
      <c r="K235">
        <v>3</v>
      </c>
      <c r="L235" t="s">
        <v>129</v>
      </c>
      <c r="M235" t="s">
        <v>73</v>
      </c>
      <c r="N235">
        <v>21</v>
      </c>
      <c r="S235" t="s">
        <v>155</v>
      </c>
      <c r="T235" t="s">
        <v>159</v>
      </c>
      <c r="U235" t="s">
        <v>156</v>
      </c>
      <c r="V235" t="s">
        <v>67</v>
      </c>
      <c r="W235" t="s">
        <v>160</v>
      </c>
    </row>
    <row r="236" spans="1:23">
      <c r="A236" s="3">
        <v>45856</v>
      </c>
      <c r="B236" s="4">
        <v>0.4597222222222222</v>
      </c>
      <c r="C236" s="4">
        <v>0.46388888888888891</v>
      </c>
      <c r="D236" t="s">
        <v>61</v>
      </c>
      <c r="E236">
        <v>24.9</v>
      </c>
      <c r="F236">
        <v>6.35</v>
      </c>
      <c r="G236">
        <v>15</v>
      </c>
      <c r="H236">
        <v>60</v>
      </c>
      <c r="I236" s="4">
        <v>0.41041666666666665</v>
      </c>
      <c r="J236" t="s">
        <v>84</v>
      </c>
      <c r="K236">
        <v>3</v>
      </c>
      <c r="L236" t="s">
        <v>129</v>
      </c>
      <c r="M236" t="s">
        <v>70</v>
      </c>
      <c r="N236">
        <v>3</v>
      </c>
      <c r="S236" t="s">
        <v>155</v>
      </c>
      <c r="T236" t="s">
        <v>159</v>
      </c>
      <c r="U236" t="s">
        <v>156</v>
      </c>
      <c r="V236" t="s">
        <v>67</v>
      </c>
      <c r="W236" t="s">
        <v>160</v>
      </c>
    </row>
    <row r="237" spans="1:23">
      <c r="A237" s="3">
        <v>45856</v>
      </c>
      <c r="B237" s="4">
        <v>0.4597222222222222</v>
      </c>
      <c r="C237" s="4">
        <v>0.46388888888888891</v>
      </c>
      <c r="D237" t="s">
        <v>61</v>
      </c>
      <c r="E237">
        <v>24.9</v>
      </c>
      <c r="F237">
        <v>6.35</v>
      </c>
      <c r="G237">
        <v>15</v>
      </c>
      <c r="H237">
        <v>60</v>
      </c>
      <c r="I237" s="4">
        <v>0.41041666666666665</v>
      </c>
      <c r="J237" t="s">
        <v>84</v>
      </c>
      <c r="K237">
        <v>3</v>
      </c>
      <c r="L237" t="s">
        <v>129</v>
      </c>
      <c r="M237" t="s">
        <v>91</v>
      </c>
      <c r="N237">
        <v>1</v>
      </c>
      <c r="S237" t="s">
        <v>155</v>
      </c>
      <c r="T237" t="s">
        <v>159</v>
      </c>
      <c r="U237" t="s">
        <v>156</v>
      </c>
      <c r="V237" t="s">
        <v>67</v>
      </c>
      <c r="W237" t="s">
        <v>160</v>
      </c>
    </row>
    <row r="238" spans="1:23">
      <c r="A238" s="3">
        <v>45856</v>
      </c>
      <c r="B238" s="4">
        <v>0.4597222222222222</v>
      </c>
      <c r="C238" s="4">
        <v>0.46388888888888891</v>
      </c>
      <c r="D238" t="s">
        <v>61</v>
      </c>
      <c r="E238">
        <v>24.9</v>
      </c>
      <c r="F238">
        <v>6.35</v>
      </c>
      <c r="G238">
        <v>15</v>
      </c>
      <c r="H238">
        <v>60</v>
      </c>
      <c r="I238" s="4">
        <v>0.41041666666666665</v>
      </c>
      <c r="J238" t="s">
        <v>84</v>
      </c>
      <c r="K238">
        <v>3</v>
      </c>
      <c r="L238" t="s">
        <v>129</v>
      </c>
      <c r="M238" t="s">
        <v>135</v>
      </c>
      <c r="N238">
        <v>1</v>
      </c>
      <c r="O238">
        <v>1</v>
      </c>
      <c r="P238">
        <v>1</v>
      </c>
      <c r="S238" t="s">
        <v>155</v>
      </c>
      <c r="T238" t="s">
        <v>159</v>
      </c>
      <c r="U238" t="s">
        <v>156</v>
      </c>
      <c r="V238" t="s">
        <v>67</v>
      </c>
      <c r="W238" t="s">
        <v>160</v>
      </c>
    </row>
    <row r="239" spans="1:23">
      <c r="A239" s="3">
        <v>45874</v>
      </c>
      <c r="B239" s="4">
        <v>0.5395833333333333</v>
      </c>
      <c r="C239" s="4">
        <v>0.54097222222222219</v>
      </c>
      <c r="D239" t="s">
        <v>167</v>
      </c>
      <c r="E239">
        <v>25.9</v>
      </c>
      <c r="F239">
        <v>6.45</v>
      </c>
      <c r="G239">
        <v>14</v>
      </c>
      <c r="H239">
        <v>85</v>
      </c>
      <c r="I239" s="4">
        <v>0.56666666666666665</v>
      </c>
      <c r="J239" t="s">
        <v>62</v>
      </c>
      <c r="K239">
        <v>1</v>
      </c>
      <c r="L239" t="s">
        <v>63</v>
      </c>
      <c r="M239" t="s">
        <v>64</v>
      </c>
      <c r="N239">
        <v>91</v>
      </c>
      <c r="O239">
        <v>8</v>
      </c>
      <c r="P239">
        <v>5</v>
      </c>
      <c r="S239" t="s">
        <v>168</v>
      </c>
      <c r="T239" t="s">
        <v>66</v>
      </c>
      <c r="U239" t="s">
        <v>66</v>
      </c>
      <c r="V239" t="s">
        <v>67</v>
      </c>
      <c r="W239" t="s">
        <v>169</v>
      </c>
    </row>
    <row r="240" spans="1:23">
      <c r="A240" s="3">
        <v>45874</v>
      </c>
      <c r="B240" s="4">
        <v>0.5395833333333333</v>
      </c>
      <c r="C240" s="4">
        <v>0.54097222222222219</v>
      </c>
      <c r="D240" t="s">
        <v>167</v>
      </c>
      <c r="E240">
        <v>25.9</v>
      </c>
      <c r="F240">
        <v>6.45</v>
      </c>
      <c r="G240">
        <v>14</v>
      </c>
      <c r="H240">
        <v>85</v>
      </c>
      <c r="I240" s="4">
        <v>0.56666666666666665</v>
      </c>
      <c r="J240" t="s">
        <v>62</v>
      </c>
      <c r="K240">
        <v>1</v>
      </c>
      <c r="L240" t="s">
        <v>63</v>
      </c>
      <c r="M240" t="s">
        <v>153</v>
      </c>
      <c r="N240">
        <v>7</v>
      </c>
      <c r="O240">
        <v>8</v>
      </c>
      <c r="P240">
        <v>6</v>
      </c>
      <c r="S240" t="s">
        <v>168</v>
      </c>
      <c r="T240" t="s">
        <v>66</v>
      </c>
      <c r="U240" t="s">
        <v>66</v>
      </c>
      <c r="V240" t="s">
        <v>67</v>
      </c>
      <c r="W240" t="s">
        <v>169</v>
      </c>
    </row>
    <row r="241" spans="1:24">
      <c r="A241" s="3">
        <v>45874</v>
      </c>
      <c r="B241" s="4">
        <v>0.5395833333333333</v>
      </c>
      <c r="C241" s="4">
        <v>0.54097222222222219</v>
      </c>
      <c r="D241" t="s">
        <v>167</v>
      </c>
      <c r="E241">
        <v>25.9</v>
      </c>
      <c r="F241">
        <v>6.45</v>
      </c>
      <c r="G241">
        <v>14</v>
      </c>
      <c r="H241">
        <v>85</v>
      </c>
      <c r="I241" s="4">
        <v>0.56666666666666665</v>
      </c>
      <c r="J241" t="s">
        <v>62</v>
      </c>
      <c r="K241">
        <v>1</v>
      </c>
      <c r="L241" t="s">
        <v>63</v>
      </c>
      <c r="M241" t="s">
        <v>70</v>
      </c>
      <c r="N241">
        <v>1</v>
      </c>
      <c r="S241" t="s">
        <v>168</v>
      </c>
      <c r="T241" t="s">
        <v>66</v>
      </c>
      <c r="U241" t="s">
        <v>66</v>
      </c>
      <c r="V241" t="s">
        <v>67</v>
      </c>
      <c r="W241" t="s">
        <v>169</v>
      </c>
    </row>
    <row r="242" spans="1:24">
      <c r="A242" s="3">
        <v>45874</v>
      </c>
      <c r="B242" s="4">
        <v>0.54722222222222228</v>
      </c>
      <c r="C242" s="4">
        <v>0.54861111111111116</v>
      </c>
      <c r="D242" t="s">
        <v>167</v>
      </c>
      <c r="E242">
        <v>25.9</v>
      </c>
      <c r="F242">
        <v>6.45</v>
      </c>
      <c r="G242">
        <v>14</v>
      </c>
      <c r="H242">
        <v>85</v>
      </c>
      <c r="I242" s="4">
        <v>0.56666666666666665</v>
      </c>
      <c r="J242" t="s">
        <v>62</v>
      </c>
      <c r="K242">
        <v>2</v>
      </c>
      <c r="L242" t="s">
        <v>63</v>
      </c>
      <c r="M242" t="s">
        <v>64</v>
      </c>
      <c r="N242">
        <v>68</v>
      </c>
      <c r="O242">
        <v>7.8</v>
      </c>
      <c r="P242">
        <v>3.5</v>
      </c>
      <c r="S242" t="s">
        <v>168</v>
      </c>
      <c r="T242" t="s">
        <v>66</v>
      </c>
      <c r="U242" t="s">
        <v>66</v>
      </c>
      <c r="V242" t="s">
        <v>67</v>
      </c>
      <c r="W242" t="s">
        <v>169</v>
      </c>
    </row>
    <row r="243" spans="1:24">
      <c r="A243" s="3">
        <v>45874</v>
      </c>
      <c r="B243" s="4">
        <v>0.54722222222222228</v>
      </c>
      <c r="C243" s="4">
        <v>0.54861111111111116</v>
      </c>
      <c r="D243" t="s">
        <v>167</v>
      </c>
      <c r="E243">
        <v>25.9</v>
      </c>
      <c r="F243">
        <v>6.45</v>
      </c>
      <c r="G243">
        <v>14</v>
      </c>
      <c r="H243">
        <v>85</v>
      </c>
      <c r="I243" s="4">
        <v>0.56666666666666665</v>
      </c>
      <c r="J243" t="s">
        <v>62</v>
      </c>
      <c r="K243">
        <v>2</v>
      </c>
      <c r="L243" t="s">
        <v>63</v>
      </c>
      <c r="M243" t="s">
        <v>86</v>
      </c>
      <c r="N243">
        <v>2</v>
      </c>
      <c r="O243">
        <v>4.5</v>
      </c>
      <c r="S243" t="s">
        <v>168</v>
      </c>
      <c r="T243" t="s">
        <v>66</v>
      </c>
      <c r="U243" t="s">
        <v>66</v>
      </c>
      <c r="V243" t="s">
        <v>67</v>
      </c>
      <c r="W243" t="s">
        <v>169</v>
      </c>
    </row>
    <row r="244" spans="1:24">
      <c r="A244" s="3">
        <v>45874</v>
      </c>
      <c r="B244" s="4">
        <v>0.54722222222222228</v>
      </c>
      <c r="C244" s="4">
        <v>0.54861111111111116</v>
      </c>
      <c r="D244" t="s">
        <v>167</v>
      </c>
      <c r="E244">
        <v>25.9</v>
      </c>
      <c r="F244">
        <v>6.45</v>
      </c>
      <c r="G244">
        <v>14</v>
      </c>
      <c r="H244">
        <v>85</v>
      </c>
      <c r="I244" s="4">
        <v>0.56666666666666665</v>
      </c>
      <c r="J244" t="s">
        <v>62</v>
      </c>
      <c r="K244">
        <v>2</v>
      </c>
      <c r="L244" t="s">
        <v>63</v>
      </c>
      <c r="M244" t="s">
        <v>73</v>
      </c>
      <c r="N244">
        <v>2</v>
      </c>
      <c r="S244" t="s">
        <v>168</v>
      </c>
      <c r="T244" t="s">
        <v>66</v>
      </c>
      <c r="U244" t="s">
        <v>66</v>
      </c>
      <c r="V244" t="s">
        <v>67</v>
      </c>
      <c r="W244" t="s">
        <v>169</v>
      </c>
    </row>
    <row r="245" spans="1:24">
      <c r="A245" s="3">
        <v>45874</v>
      </c>
      <c r="B245" s="4">
        <v>0.55486111111111114</v>
      </c>
      <c r="C245" s="4">
        <v>0.55625000000000002</v>
      </c>
      <c r="D245" t="s">
        <v>167</v>
      </c>
      <c r="E245">
        <v>25.9</v>
      </c>
      <c r="F245">
        <v>6.45</v>
      </c>
      <c r="G245">
        <v>14</v>
      </c>
      <c r="H245">
        <v>85</v>
      </c>
      <c r="I245" s="4">
        <v>0.56666666666666665</v>
      </c>
      <c r="J245" t="s">
        <v>62</v>
      </c>
      <c r="K245">
        <v>3</v>
      </c>
      <c r="L245" t="s">
        <v>63</v>
      </c>
      <c r="M245" t="s">
        <v>64</v>
      </c>
      <c r="N245">
        <v>254</v>
      </c>
      <c r="O245">
        <v>9</v>
      </c>
      <c r="P245">
        <v>5</v>
      </c>
      <c r="S245" t="s">
        <v>168</v>
      </c>
      <c r="T245" t="s">
        <v>66</v>
      </c>
      <c r="U245" t="s">
        <v>66</v>
      </c>
      <c r="V245" t="s">
        <v>67</v>
      </c>
      <c r="W245" t="s">
        <v>169</v>
      </c>
    </row>
    <row r="246" spans="1:24">
      <c r="A246" s="3">
        <v>45874</v>
      </c>
      <c r="B246" s="4">
        <v>0.55486111111111114</v>
      </c>
      <c r="C246" s="4">
        <v>0.55625000000000002</v>
      </c>
      <c r="D246" t="s">
        <v>167</v>
      </c>
      <c r="E246">
        <v>25.9</v>
      </c>
      <c r="F246">
        <v>6.45</v>
      </c>
      <c r="G246">
        <v>14</v>
      </c>
      <c r="H246">
        <v>85</v>
      </c>
      <c r="I246" s="4">
        <v>0.56666666666666665</v>
      </c>
      <c r="J246" t="s">
        <v>62</v>
      </c>
      <c r="K246">
        <v>3</v>
      </c>
      <c r="L246" t="s">
        <v>63</v>
      </c>
      <c r="M246" t="s">
        <v>86</v>
      </c>
      <c r="N246">
        <v>2</v>
      </c>
      <c r="O246">
        <v>7</v>
      </c>
      <c r="S246" t="s">
        <v>168</v>
      </c>
      <c r="T246" t="s">
        <v>66</v>
      </c>
      <c r="U246" t="s">
        <v>66</v>
      </c>
      <c r="V246" t="s">
        <v>67</v>
      </c>
      <c r="W246" t="s">
        <v>169</v>
      </c>
    </row>
    <row r="247" spans="1:24">
      <c r="A247" s="3">
        <v>45874</v>
      </c>
      <c r="B247" s="4">
        <v>0.55486111111111114</v>
      </c>
      <c r="C247" s="4">
        <v>0.55625000000000002</v>
      </c>
      <c r="D247" t="s">
        <v>167</v>
      </c>
      <c r="E247">
        <v>25.9</v>
      </c>
      <c r="F247">
        <v>6.45</v>
      </c>
      <c r="G247">
        <v>14</v>
      </c>
      <c r="H247">
        <v>85</v>
      </c>
      <c r="I247" s="4">
        <v>0.56666666666666665</v>
      </c>
      <c r="J247" t="s">
        <v>62</v>
      </c>
      <c r="K247">
        <v>3</v>
      </c>
      <c r="L247" t="s">
        <v>63</v>
      </c>
      <c r="M247" t="s">
        <v>153</v>
      </c>
      <c r="N247">
        <v>28</v>
      </c>
      <c r="O247">
        <v>6</v>
      </c>
      <c r="P247">
        <v>5.5</v>
      </c>
      <c r="S247" t="s">
        <v>168</v>
      </c>
      <c r="T247" t="s">
        <v>66</v>
      </c>
      <c r="U247" t="s">
        <v>66</v>
      </c>
      <c r="V247" t="s">
        <v>67</v>
      </c>
      <c r="W247" t="s">
        <v>169</v>
      </c>
    </row>
    <row r="248" spans="1:24">
      <c r="A248" s="3">
        <v>45874</v>
      </c>
      <c r="B248" s="4">
        <v>0.55486111111111114</v>
      </c>
      <c r="C248" s="4">
        <v>0.55625000000000002</v>
      </c>
      <c r="D248" t="s">
        <v>167</v>
      </c>
      <c r="E248">
        <v>25.9</v>
      </c>
      <c r="F248">
        <v>6.45</v>
      </c>
      <c r="G248">
        <v>14</v>
      </c>
      <c r="H248">
        <v>85</v>
      </c>
      <c r="I248" s="4">
        <v>0.56666666666666665</v>
      </c>
      <c r="J248" t="s">
        <v>62</v>
      </c>
      <c r="K248">
        <v>3</v>
      </c>
      <c r="L248" t="s">
        <v>63</v>
      </c>
      <c r="M248" t="s">
        <v>70</v>
      </c>
      <c r="N248">
        <v>2</v>
      </c>
      <c r="S248" t="s">
        <v>168</v>
      </c>
      <c r="T248" t="s">
        <v>66</v>
      </c>
      <c r="U248" t="s">
        <v>66</v>
      </c>
      <c r="V248" t="s">
        <v>67</v>
      </c>
      <c r="W248" t="s">
        <v>169</v>
      </c>
    </row>
    <row r="249" spans="1:24">
      <c r="A249" s="3">
        <v>45874</v>
      </c>
      <c r="B249" s="4">
        <v>0.57777777777777772</v>
      </c>
      <c r="C249" s="4">
        <v>0.57986111111111116</v>
      </c>
      <c r="D249" t="s">
        <v>167</v>
      </c>
      <c r="E249">
        <v>26.2</v>
      </c>
      <c r="F249">
        <v>6.86</v>
      </c>
      <c r="G249">
        <v>15</v>
      </c>
      <c r="H249">
        <v>40.5</v>
      </c>
      <c r="I249" s="4">
        <v>0.56666666666666665</v>
      </c>
      <c r="J249" t="s">
        <v>170</v>
      </c>
      <c r="K249">
        <v>1</v>
      </c>
      <c r="L249" t="s">
        <v>85</v>
      </c>
      <c r="M249" t="s">
        <v>86</v>
      </c>
      <c r="N249">
        <v>5</v>
      </c>
      <c r="O249">
        <v>9</v>
      </c>
      <c r="P249">
        <v>7</v>
      </c>
      <c r="S249" t="s">
        <v>168</v>
      </c>
      <c r="T249" t="s">
        <v>66</v>
      </c>
      <c r="U249" t="s">
        <v>66</v>
      </c>
      <c r="V249" t="s">
        <v>67</v>
      </c>
      <c r="W249" t="s">
        <v>169</v>
      </c>
    </row>
    <row r="250" spans="1:24">
      <c r="A250" s="3">
        <v>45874</v>
      </c>
      <c r="B250" s="4">
        <v>0.57777777777777772</v>
      </c>
      <c r="C250" s="4">
        <v>0.57986111111111116</v>
      </c>
      <c r="D250" t="s">
        <v>167</v>
      </c>
      <c r="E250">
        <v>26.2</v>
      </c>
      <c r="F250">
        <v>6.86</v>
      </c>
      <c r="G250">
        <v>15</v>
      </c>
      <c r="H250">
        <v>40.5</v>
      </c>
      <c r="I250" s="4">
        <v>0.56666666666666665</v>
      </c>
      <c r="J250" t="s">
        <v>170</v>
      </c>
      <c r="K250">
        <v>1</v>
      </c>
      <c r="L250" t="s">
        <v>85</v>
      </c>
      <c r="M250" t="s">
        <v>166</v>
      </c>
      <c r="N250">
        <v>9</v>
      </c>
      <c r="S250" t="s">
        <v>168</v>
      </c>
      <c r="T250" t="s">
        <v>66</v>
      </c>
      <c r="U250" t="s">
        <v>66</v>
      </c>
      <c r="V250" t="s">
        <v>67</v>
      </c>
      <c r="W250" t="s">
        <v>169</v>
      </c>
    </row>
    <row r="251" spans="1:24">
      <c r="A251" s="3">
        <v>45874</v>
      </c>
      <c r="B251" s="4">
        <v>0.58472222222222225</v>
      </c>
      <c r="C251" s="4">
        <v>0.58750000000000002</v>
      </c>
      <c r="D251" t="s">
        <v>167</v>
      </c>
      <c r="E251">
        <v>26.2</v>
      </c>
      <c r="F251">
        <v>6.86</v>
      </c>
      <c r="G251">
        <v>15</v>
      </c>
      <c r="H251">
        <v>40.5</v>
      </c>
      <c r="I251" s="4">
        <v>0.56666666666666665</v>
      </c>
      <c r="J251" t="s">
        <v>170</v>
      </c>
      <c r="K251">
        <v>2</v>
      </c>
      <c r="L251" t="s">
        <v>85</v>
      </c>
      <c r="M251" t="s">
        <v>86</v>
      </c>
      <c r="N251">
        <v>333</v>
      </c>
      <c r="O251">
        <v>9</v>
      </c>
      <c r="P251">
        <v>4</v>
      </c>
      <c r="S251" t="s">
        <v>168</v>
      </c>
      <c r="T251" t="s">
        <v>66</v>
      </c>
      <c r="U251" t="s">
        <v>66</v>
      </c>
      <c r="V251" t="s">
        <v>67</v>
      </c>
      <c r="W251" t="s">
        <v>169</v>
      </c>
    </row>
    <row r="252" spans="1:24">
      <c r="A252" s="3">
        <v>45874</v>
      </c>
      <c r="B252" s="4">
        <v>0.58472222222222225</v>
      </c>
      <c r="C252" s="4">
        <v>0.58750000000000002</v>
      </c>
      <c r="D252" t="s">
        <v>167</v>
      </c>
      <c r="E252">
        <v>26.2</v>
      </c>
      <c r="F252">
        <v>6.86</v>
      </c>
      <c r="G252">
        <v>15</v>
      </c>
      <c r="H252">
        <v>40.5</v>
      </c>
      <c r="I252" s="4">
        <v>0.56666666666666665</v>
      </c>
      <c r="J252" t="s">
        <v>170</v>
      </c>
      <c r="K252">
        <v>2</v>
      </c>
      <c r="L252" t="s">
        <v>85</v>
      </c>
      <c r="M252" t="s">
        <v>153</v>
      </c>
      <c r="N252">
        <v>1</v>
      </c>
      <c r="O252">
        <v>6</v>
      </c>
      <c r="S252" t="s">
        <v>168</v>
      </c>
      <c r="T252" t="s">
        <v>66</v>
      </c>
      <c r="U252" t="s">
        <v>66</v>
      </c>
      <c r="V252" t="s">
        <v>67</v>
      </c>
      <c r="W252" t="s">
        <v>169</v>
      </c>
    </row>
    <row r="253" spans="1:24">
      <c r="A253" s="3">
        <v>45874</v>
      </c>
      <c r="B253" s="4">
        <v>0.58472222222222225</v>
      </c>
      <c r="C253" s="4">
        <v>0.58750000000000002</v>
      </c>
      <c r="D253" t="s">
        <v>167</v>
      </c>
      <c r="E253">
        <v>26.2</v>
      </c>
      <c r="F253">
        <v>6.86</v>
      </c>
      <c r="G253">
        <v>15</v>
      </c>
      <c r="H253">
        <v>40.5</v>
      </c>
      <c r="I253" s="4">
        <v>0.56666666666666665</v>
      </c>
      <c r="J253" t="s">
        <v>170</v>
      </c>
      <c r="K253">
        <v>2</v>
      </c>
      <c r="L253" t="s">
        <v>85</v>
      </c>
      <c r="M253" t="s">
        <v>117</v>
      </c>
      <c r="N253">
        <v>2</v>
      </c>
      <c r="O253">
        <v>8</v>
      </c>
      <c r="P253">
        <v>6.5</v>
      </c>
      <c r="S253" t="s">
        <v>168</v>
      </c>
      <c r="T253" t="s">
        <v>66</v>
      </c>
      <c r="U253" t="s">
        <v>66</v>
      </c>
      <c r="V253" t="s">
        <v>67</v>
      </c>
      <c r="W253" t="s">
        <v>169</v>
      </c>
    </row>
    <row r="254" spans="1:24">
      <c r="A254" s="3">
        <v>45874</v>
      </c>
      <c r="B254" s="4">
        <v>0.58472222222222225</v>
      </c>
      <c r="C254" s="4">
        <v>0.58750000000000002</v>
      </c>
      <c r="D254" t="s">
        <v>167</v>
      </c>
      <c r="E254">
        <v>26.2</v>
      </c>
      <c r="F254">
        <v>6.86</v>
      </c>
      <c r="G254">
        <v>15</v>
      </c>
      <c r="H254">
        <v>40.5</v>
      </c>
      <c r="I254" s="4">
        <v>0.56666666666666665</v>
      </c>
      <c r="J254" t="s">
        <v>170</v>
      </c>
      <c r="K254">
        <v>2</v>
      </c>
      <c r="L254" t="s">
        <v>85</v>
      </c>
      <c r="M254" t="s">
        <v>75</v>
      </c>
      <c r="N254">
        <v>2</v>
      </c>
      <c r="Q254" t="s">
        <v>171</v>
      </c>
      <c r="R254" t="s">
        <v>172</v>
      </c>
      <c r="S254" t="s">
        <v>168</v>
      </c>
      <c r="T254" t="s">
        <v>66</v>
      </c>
      <c r="U254" t="s">
        <v>66</v>
      </c>
      <c r="V254" t="s">
        <v>67</v>
      </c>
      <c r="W254" t="s">
        <v>169</v>
      </c>
      <c r="X254" t="s">
        <v>173</v>
      </c>
    </row>
    <row r="255" spans="1:24">
      <c r="A255" s="3">
        <v>45874</v>
      </c>
      <c r="B255" s="4">
        <v>0.58472222222222225</v>
      </c>
      <c r="C255" s="4">
        <v>0.58750000000000002</v>
      </c>
      <c r="D255" t="s">
        <v>167</v>
      </c>
      <c r="E255">
        <v>26.2</v>
      </c>
      <c r="F255">
        <v>6.86</v>
      </c>
      <c r="G255">
        <v>15</v>
      </c>
      <c r="H255">
        <v>40.5</v>
      </c>
      <c r="I255" s="4">
        <v>0.56666666666666665</v>
      </c>
      <c r="J255" t="s">
        <v>170</v>
      </c>
      <c r="K255">
        <v>2</v>
      </c>
      <c r="L255" t="s">
        <v>85</v>
      </c>
      <c r="M255" t="s">
        <v>70</v>
      </c>
      <c r="N255">
        <v>1</v>
      </c>
      <c r="S255" t="s">
        <v>168</v>
      </c>
      <c r="T255" t="s">
        <v>66</v>
      </c>
      <c r="U255" t="s">
        <v>66</v>
      </c>
      <c r="V255" t="s">
        <v>67</v>
      </c>
      <c r="W255" t="s">
        <v>169</v>
      </c>
    </row>
    <row r="256" spans="1:24">
      <c r="A256" s="3">
        <v>45874</v>
      </c>
      <c r="B256" s="4">
        <v>0.58472222222222225</v>
      </c>
      <c r="C256" s="4">
        <v>0.58750000000000002</v>
      </c>
      <c r="D256" t="s">
        <v>167</v>
      </c>
      <c r="E256">
        <v>26.2</v>
      </c>
      <c r="F256">
        <v>6.86</v>
      </c>
      <c r="G256">
        <v>15</v>
      </c>
      <c r="H256">
        <v>40.5</v>
      </c>
      <c r="I256" s="4">
        <v>0.56666666666666665</v>
      </c>
      <c r="J256" t="s">
        <v>170</v>
      </c>
      <c r="K256">
        <v>2</v>
      </c>
      <c r="L256" t="s">
        <v>85</v>
      </c>
      <c r="M256" t="s">
        <v>166</v>
      </c>
      <c r="N256">
        <v>5</v>
      </c>
      <c r="S256" t="s">
        <v>168</v>
      </c>
      <c r="T256" t="s">
        <v>66</v>
      </c>
      <c r="U256" t="s">
        <v>66</v>
      </c>
      <c r="V256" t="s">
        <v>67</v>
      </c>
      <c r="W256" t="s">
        <v>169</v>
      </c>
    </row>
    <row r="257" spans="1:23">
      <c r="A257" s="3">
        <v>45874</v>
      </c>
      <c r="B257" s="4">
        <v>0.60347222222222219</v>
      </c>
      <c r="C257" s="4">
        <v>0.60486111111111107</v>
      </c>
      <c r="D257" t="s">
        <v>167</v>
      </c>
      <c r="E257">
        <v>26.2</v>
      </c>
      <c r="F257">
        <v>6.86</v>
      </c>
      <c r="G257">
        <v>15</v>
      </c>
      <c r="H257">
        <v>40.5</v>
      </c>
      <c r="I257" s="4">
        <v>0.56666666666666665</v>
      </c>
      <c r="J257" t="s">
        <v>170</v>
      </c>
      <c r="K257">
        <v>3</v>
      </c>
      <c r="L257" t="s">
        <v>85</v>
      </c>
      <c r="M257" t="s">
        <v>86</v>
      </c>
      <c r="N257">
        <v>241</v>
      </c>
      <c r="O257">
        <v>12.5</v>
      </c>
      <c r="P257">
        <v>5</v>
      </c>
      <c r="S257" t="s">
        <v>168</v>
      </c>
      <c r="T257" t="s">
        <v>66</v>
      </c>
      <c r="U257" t="s">
        <v>66</v>
      </c>
      <c r="V257" t="s">
        <v>67</v>
      </c>
      <c r="W257" t="s">
        <v>169</v>
      </c>
    </row>
    <row r="258" spans="1:23">
      <c r="A258" s="3">
        <v>45877</v>
      </c>
      <c r="B258" s="4">
        <v>0.5854166666666667</v>
      </c>
      <c r="C258" s="4">
        <v>0.58888888888888891</v>
      </c>
      <c r="D258" t="s">
        <v>61</v>
      </c>
      <c r="E258">
        <v>24.7</v>
      </c>
      <c r="F258">
        <v>6.92</v>
      </c>
      <c r="G258">
        <v>15</v>
      </c>
      <c r="H258">
        <v>53.8</v>
      </c>
      <c r="I258" s="4">
        <v>0.67569444444444449</v>
      </c>
      <c r="J258" t="s">
        <v>84</v>
      </c>
      <c r="K258">
        <v>1</v>
      </c>
      <c r="L258" t="s">
        <v>129</v>
      </c>
      <c r="M258" t="s">
        <v>86</v>
      </c>
      <c r="N258">
        <v>2</v>
      </c>
      <c r="O258">
        <v>9</v>
      </c>
      <c r="P258">
        <v>6</v>
      </c>
      <c r="S258" t="s">
        <v>174</v>
      </c>
      <c r="T258" t="s">
        <v>66</v>
      </c>
      <c r="U258" t="s">
        <v>66</v>
      </c>
      <c r="V258" t="s">
        <v>67</v>
      </c>
      <c r="W258" t="s">
        <v>175</v>
      </c>
    </row>
    <row r="259" spans="1:23">
      <c r="A259" s="3">
        <v>45877</v>
      </c>
      <c r="B259" s="4">
        <v>0.5854166666666667</v>
      </c>
      <c r="C259" s="4">
        <v>0.58888888888888891</v>
      </c>
      <c r="D259" t="s">
        <v>61</v>
      </c>
      <c r="E259">
        <v>24.7</v>
      </c>
      <c r="F259">
        <v>6.92</v>
      </c>
      <c r="G259">
        <v>15</v>
      </c>
      <c r="H259">
        <v>53.8</v>
      </c>
      <c r="I259" t="s">
        <v>176</v>
      </c>
      <c r="J259" t="s">
        <v>84</v>
      </c>
      <c r="K259">
        <v>1</v>
      </c>
      <c r="L259" t="s">
        <v>129</v>
      </c>
      <c r="M259" t="s">
        <v>117</v>
      </c>
      <c r="N259">
        <v>3</v>
      </c>
      <c r="O259">
        <v>10.5</v>
      </c>
      <c r="P259">
        <v>7.5</v>
      </c>
      <c r="S259" t="s">
        <v>174</v>
      </c>
      <c r="T259" t="s">
        <v>66</v>
      </c>
      <c r="U259" t="s">
        <v>66</v>
      </c>
      <c r="V259" t="s">
        <v>67</v>
      </c>
      <c r="W259" t="s">
        <v>175</v>
      </c>
    </row>
    <row r="260" spans="1:23">
      <c r="A260" s="3">
        <v>45877</v>
      </c>
      <c r="B260" s="4">
        <v>0.5854166666666667</v>
      </c>
      <c r="C260" s="4">
        <v>0.58888888888888891</v>
      </c>
      <c r="D260" t="s">
        <v>61</v>
      </c>
      <c r="E260">
        <v>24.7</v>
      </c>
      <c r="F260">
        <v>6.92</v>
      </c>
      <c r="G260">
        <v>15</v>
      </c>
      <c r="H260">
        <v>53.8</v>
      </c>
      <c r="I260" t="s">
        <v>176</v>
      </c>
      <c r="J260" t="s">
        <v>84</v>
      </c>
      <c r="K260">
        <v>1</v>
      </c>
      <c r="L260" t="s">
        <v>129</v>
      </c>
      <c r="M260" t="s">
        <v>177</v>
      </c>
      <c r="N260">
        <v>1</v>
      </c>
      <c r="O260">
        <v>14</v>
      </c>
      <c r="S260" t="s">
        <v>174</v>
      </c>
      <c r="T260" t="s">
        <v>66</v>
      </c>
      <c r="U260" t="s">
        <v>66</v>
      </c>
      <c r="V260" t="s">
        <v>67</v>
      </c>
      <c r="W260" t="s">
        <v>175</v>
      </c>
    </row>
    <row r="261" spans="1:23">
      <c r="A261" s="3">
        <v>45877</v>
      </c>
      <c r="B261" s="4">
        <v>0.5854166666666667</v>
      </c>
      <c r="C261" s="4">
        <v>0.58888888888888891</v>
      </c>
      <c r="D261" t="s">
        <v>61</v>
      </c>
      <c r="E261">
        <v>24.7</v>
      </c>
      <c r="F261">
        <v>6.92</v>
      </c>
      <c r="G261">
        <v>15</v>
      </c>
      <c r="H261">
        <v>53.8</v>
      </c>
      <c r="I261" t="s">
        <v>176</v>
      </c>
      <c r="J261" t="s">
        <v>84</v>
      </c>
      <c r="K261">
        <v>1</v>
      </c>
      <c r="L261" t="s">
        <v>129</v>
      </c>
      <c r="M261" t="s">
        <v>178</v>
      </c>
      <c r="N261">
        <v>1</v>
      </c>
      <c r="Q261">
        <v>3</v>
      </c>
      <c r="S261" t="s">
        <v>174</v>
      </c>
      <c r="T261" t="s">
        <v>66</v>
      </c>
      <c r="U261" t="s">
        <v>66</v>
      </c>
      <c r="V261" t="s">
        <v>67</v>
      </c>
      <c r="W261" t="s">
        <v>175</v>
      </c>
    </row>
    <row r="262" spans="1:23">
      <c r="A262" s="3">
        <v>45877</v>
      </c>
      <c r="B262" s="4">
        <v>0.5854166666666667</v>
      </c>
      <c r="C262" s="4">
        <v>0.58888888888888891</v>
      </c>
      <c r="D262" t="s">
        <v>61</v>
      </c>
      <c r="E262">
        <v>24.7</v>
      </c>
      <c r="F262">
        <v>6.92</v>
      </c>
      <c r="G262">
        <v>15</v>
      </c>
      <c r="H262">
        <v>53.8</v>
      </c>
      <c r="I262" t="s">
        <v>176</v>
      </c>
      <c r="J262" t="s">
        <v>84</v>
      </c>
      <c r="K262">
        <v>1</v>
      </c>
      <c r="L262" t="s">
        <v>129</v>
      </c>
      <c r="M262" t="s">
        <v>91</v>
      </c>
      <c r="N262">
        <v>1</v>
      </c>
      <c r="S262" t="s">
        <v>174</v>
      </c>
      <c r="T262" t="s">
        <v>66</v>
      </c>
      <c r="U262" t="s">
        <v>66</v>
      </c>
      <c r="V262" t="s">
        <v>67</v>
      </c>
      <c r="W262" t="s">
        <v>175</v>
      </c>
    </row>
    <row r="263" spans="1:23">
      <c r="A263" s="3">
        <v>45877</v>
      </c>
      <c r="B263" s="4">
        <v>0.6020833333333333</v>
      </c>
      <c r="C263" s="4">
        <v>0.60486111111111107</v>
      </c>
      <c r="D263" t="s">
        <v>61</v>
      </c>
      <c r="E263">
        <v>24.7</v>
      </c>
      <c r="F263">
        <v>6.92</v>
      </c>
      <c r="G263">
        <v>15</v>
      </c>
      <c r="H263">
        <v>53.8</v>
      </c>
      <c r="I263" t="s">
        <v>176</v>
      </c>
      <c r="J263" t="s">
        <v>84</v>
      </c>
      <c r="K263">
        <v>2</v>
      </c>
      <c r="L263" t="s">
        <v>129</v>
      </c>
      <c r="M263" t="s">
        <v>86</v>
      </c>
      <c r="N263">
        <v>1</v>
      </c>
      <c r="O263">
        <v>7.5</v>
      </c>
      <c r="S263" t="s">
        <v>174</v>
      </c>
      <c r="T263" t="s">
        <v>66</v>
      </c>
      <c r="U263" t="s">
        <v>66</v>
      </c>
      <c r="V263" t="s">
        <v>67</v>
      </c>
      <c r="W263" t="s">
        <v>175</v>
      </c>
    </row>
    <row r="264" spans="1:23">
      <c r="A264" s="3">
        <v>45877</v>
      </c>
      <c r="B264" s="4">
        <v>0.6020833333333333</v>
      </c>
      <c r="C264" s="4">
        <v>0.60486111111111107</v>
      </c>
      <c r="D264" t="s">
        <v>61</v>
      </c>
      <c r="E264">
        <v>24.7</v>
      </c>
      <c r="F264">
        <v>6.92</v>
      </c>
      <c r="G264">
        <v>15</v>
      </c>
      <c r="H264">
        <v>53.8</v>
      </c>
      <c r="I264" t="s">
        <v>176</v>
      </c>
      <c r="J264" t="s">
        <v>84</v>
      </c>
      <c r="K264">
        <v>2</v>
      </c>
      <c r="L264" t="s">
        <v>129</v>
      </c>
      <c r="M264" t="s">
        <v>88</v>
      </c>
      <c r="N264">
        <v>1</v>
      </c>
      <c r="S264" t="s">
        <v>174</v>
      </c>
      <c r="T264" t="s">
        <v>66</v>
      </c>
      <c r="U264" t="s">
        <v>66</v>
      </c>
      <c r="V264" t="s">
        <v>67</v>
      </c>
      <c r="W264" t="s">
        <v>175</v>
      </c>
    </row>
    <row r="265" spans="1:23">
      <c r="A265" s="3">
        <v>45877</v>
      </c>
      <c r="B265" s="4">
        <v>0.6020833333333333</v>
      </c>
      <c r="C265" s="4">
        <v>0.60486111111111107</v>
      </c>
      <c r="D265" t="s">
        <v>61</v>
      </c>
      <c r="E265">
        <v>24.7</v>
      </c>
      <c r="F265">
        <v>6.92</v>
      </c>
      <c r="G265">
        <v>15</v>
      </c>
      <c r="H265">
        <v>53.8</v>
      </c>
      <c r="I265" t="s">
        <v>176</v>
      </c>
      <c r="J265" t="s">
        <v>84</v>
      </c>
      <c r="K265">
        <v>2</v>
      </c>
      <c r="L265" t="s">
        <v>129</v>
      </c>
      <c r="M265" t="s">
        <v>73</v>
      </c>
      <c r="N265">
        <v>2</v>
      </c>
      <c r="S265" t="s">
        <v>174</v>
      </c>
      <c r="T265" t="s">
        <v>66</v>
      </c>
      <c r="U265" t="s">
        <v>66</v>
      </c>
      <c r="V265" t="s">
        <v>67</v>
      </c>
      <c r="W265" t="s">
        <v>175</v>
      </c>
    </row>
    <row r="266" spans="1:23">
      <c r="A266" s="3">
        <v>45877</v>
      </c>
      <c r="B266" s="4">
        <v>0.6020833333333333</v>
      </c>
      <c r="C266" s="4">
        <v>0.60486111111111107</v>
      </c>
      <c r="D266" t="s">
        <v>61</v>
      </c>
      <c r="E266">
        <v>24.7</v>
      </c>
      <c r="F266">
        <v>6.92</v>
      </c>
      <c r="G266">
        <v>15</v>
      </c>
      <c r="H266">
        <v>53.8</v>
      </c>
      <c r="I266" t="s">
        <v>176</v>
      </c>
      <c r="J266" t="s">
        <v>84</v>
      </c>
      <c r="K266">
        <v>2</v>
      </c>
      <c r="L266" t="s">
        <v>129</v>
      </c>
      <c r="M266" t="s">
        <v>92</v>
      </c>
      <c r="N266">
        <v>11</v>
      </c>
      <c r="S266" t="s">
        <v>174</v>
      </c>
      <c r="T266" t="s">
        <v>66</v>
      </c>
      <c r="U266" t="s">
        <v>66</v>
      </c>
      <c r="V266" t="s">
        <v>67</v>
      </c>
      <c r="W266" t="s">
        <v>175</v>
      </c>
    </row>
    <row r="267" spans="1:23">
      <c r="A267" s="3">
        <v>45877</v>
      </c>
      <c r="B267" s="4">
        <v>0.61041666666666672</v>
      </c>
      <c r="C267" s="4">
        <v>0.6118055555555556</v>
      </c>
      <c r="D267" t="s">
        <v>61</v>
      </c>
      <c r="E267">
        <v>24.7</v>
      </c>
      <c r="F267">
        <v>6.92</v>
      </c>
      <c r="G267">
        <v>15</v>
      </c>
      <c r="H267">
        <v>53.8</v>
      </c>
      <c r="I267" t="s">
        <v>176</v>
      </c>
      <c r="J267" t="s">
        <v>84</v>
      </c>
      <c r="K267">
        <v>3</v>
      </c>
      <c r="L267" t="s">
        <v>129</v>
      </c>
      <c r="M267" t="s">
        <v>86</v>
      </c>
      <c r="N267">
        <v>182</v>
      </c>
      <c r="S267" t="s">
        <v>174</v>
      </c>
      <c r="T267" t="s">
        <v>66</v>
      </c>
      <c r="U267" t="s">
        <v>66</v>
      </c>
      <c r="V267" t="s">
        <v>67</v>
      </c>
      <c r="W267" t="s">
        <v>175</v>
      </c>
    </row>
    <row r="268" spans="1:23">
      <c r="A268" s="3">
        <v>45877</v>
      </c>
      <c r="B268" s="4">
        <v>0.61041666666666672</v>
      </c>
      <c r="C268" s="4">
        <v>0.6118055555555556</v>
      </c>
      <c r="D268" t="s">
        <v>61</v>
      </c>
      <c r="E268">
        <v>24.7</v>
      </c>
      <c r="F268">
        <v>6.92</v>
      </c>
      <c r="G268">
        <v>15</v>
      </c>
      <c r="H268">
        <v>53.8</v>
      </c>
      <c r="I268" t="s">
        <v>176</v>
      </c>
      <c r="J268" t="s">
        <v>84</v>
      </c>
      <c r="K268">
        <v>3</v>
      </c>
      <c r="L268" t="s">
        <v>129</v>
      </c>
      <c r="M268" t="s">
        <v>73</v>
      </c>
      <c r="N268">
        <v>1</v>
      </c>
      <c r="S268" t="s">
        <v>174</v>
      </c>
      <c r="T268" t="s">
        <v>66</v>
      </c>
      <c r="U268" t="s">
        <v>66</v>
      </c>
      <c r="V268" t="s">
        <v>67</v>
      </c>
      <c r="W268" t="s">
        <v>175</v>
      </c>
    </row>
    <row r="269" spans="1:23">
      <c r="A269" s="3">
        <v>45877</v>
      </c>
      <c r="B269" s="4">
        <v>0.61041666666666672</v>
      </c>
      <c r="C269" s="4">
        <v>0.6118055555555556</v>
      </c>
      <c r="D269" t="s">
        <v>61</v>
      </c>
      <c r="E269">
        <v>24.7</v>
      </c>
      <c r="F269">
        <v>6.92</v>
      </c>
      <c r="G269">
        <v>15</v>
      </c>
      <c r="H269">
        <v>53.8</v>
      </c>
      <c r="I269" t="s">
        <v>176</v>
      </c>
      <c r="J269" t="s">
        <v>84</v>
      </c>
      <c r="K269">
        <v>3</v>
      </c>
      <c r="L269" t="s">
        <v>129</v>
      </c>
      <c r="M269" t="s">
        <v>91</v>
      </c>
      <c r="N269">
        <v>3</v>
      </c>
      <c r="S269" t="s">
        <v>174</v>
      </c>
      <c r="T269" t="s">
        <v>66</v>
      </c>
      <c r="U269" t="s">
        <v>66</v>
      </c>
      <c r="V269" t="s">
        <v>67</v>
      </c>
      <c r="W269" t="s">
        <v>175</v>
      </c>
    </row>
    <row r="270" spans="1:23">
      <c r="A270" s="3">
        <v>45888</v>
      </c>
      <c r="B270" s="4">
        <v>0.46458333333333335</v>
      </c>
      <c r="C270" s="4">
        <v>0.46736111111111112</v>
      </c>
      <c r="D270" t="s">
        <v>61</v>
      </c>
      <c r="E270">
        <v>24.7</v>
      </c>
      <c r="F270">
        <v>6.87</v>
      </c>
      <c r="G270">
        <v>20</v>
      </c>
      <c r="H270">
        <v>41</v>
      </c>
      <c r="I270" s="4">
        <v>0.55277777777777781</v>
      </c>
      <c r="J270" t="s">
        <v>84</v>
      </c>
      <c r="K270">
        <v>1</v>
      </c>
      <c r="L270" t="s">
        <v>129</v>
      </c>
      <c r="M270" t="s">
        <v>86</v>
      </c>
      <c r="N270">
        <v>3</v>
      </c>
      <c r="O270">
        <v>9</v>
      </c>
      <c r="P270">
        <v>7</v>
      </c>
      <c r="S270" t="s">
        <v>179</v>
      </c>
      <c r="T270" t="s">
        <v>66</v>
      </c>
      <c r="U270" t="s">
        <v>66</v>
      </c>
      <c r="V270" t="s">
        <v>67</v>
      </c>
      <c r="W270" t="s">
        <v>68</v>
      </c>
    </row>
    <row r="271" spans="1:23">
      <c r="A271" s="3">
        <v>45888</v>
      </c>
      <c r="B271" s="4">
        <v>0.46458333333333335</v>
      </c>
      <c r="C271" s="4">
        <v>0.46736111111111112</v>
      </c>
      <c r="D271" t="s">
        <v>61</v>
      </c>
      <c r="E271">
        <v>24.7</v>
      </c>
      <c r="F271">
        <v>6.87</v>
      </c>
      <c r="G271">
        <v>20</v>
      </c>
      <c r="H271">
        <v>41</v>
      </c>
      <c r="I271" s="4">
        <v>0.55277777777777781</v>
      </c>
      <c r="J271" t="s">
        <v>84</v>
      </c>
      <c r="K271">
        <v>1</v>
      </c>
      <c r="L271" t="s">
        <v>129</v>
      </c>
      <c r="M271" t="s">
        <v>91</v>
      </c>
      <c r="N271">
        <v>2</v>
      </c>
      <c r="S271" t="s">
        <v>179</v>
      </c>
      <c r="T271" t="s">
        <v>66</v>
      </c>
      <c r="U271" t="s">
        <v>66</v>
      </c>
      <c r="V271" t="s">
        <v>67</v>
      </c>
      <c r="W271" t="s">
        <v>68</v>
      </c>
    </row>
    <row r="272" spans="1:23">
      <c r="A272" s="3">
        <v>45888</v>
      </c>
      <c r="B272" s="4">
        <v>0.47013888888888888</v>
      </c>
      <c r="C272" s="4">
        <v>0.47222222222222221</v>
      </c>
      <c r="D272" t="s">
        <v>61</v>
      </c>
      <c r="E272">
        <v>24.7</v>
      </c>
      <c r="F272">
        <v>6.87</v>
      </c>
      <c r="G272">
        <v>20</v>
      </c>
      <c r="H272">
        <v>41</v>
      </c>
      <c r="I272" s="4">
        <v>0.55277777777777781</v>
      </c>
      <c r="J272" t="s">
        <v>84</v>
      </c>
      <c r="K272">
        <v>2</v>
      </c>
      <c r="L272" t="s">
        <v>129</v>
      </c>
      <c r="M272" t="s">
        <v>86</v>
      </c>
      <c r="N272">
        <v>141</v>
      </c>
      <c r="O272">
        <v>9</v>
      </c>
      <c r="P272">
        <v>4</v>
      </c>
      <c r="S272" t="s">
        <v>179</v>
      </c>
      <c r="T272" t="s">
        <v>66</v>
      </c>
      <c r="U272" t="s">
        <v>66</v>
      </c>
      <c r="V272" t="s">
        <v>67</v>
      </c>
      <c r="W272" t="s">
        <v>68</v>
      </c>
    </row>
    <row r="273" spans="1:23">
      <c r="A273" s="3">
        <v>45888</v>
      </c>
      <c r="B273" s="4">
        <v>0.47986111111111113</v>
      </c>
      <c r="C273" s="4">
        <v>0.48194444444444445</v>
      </c>
      <c r="D273" t="s">
        <v>61</v>
      </c>
      <c r="E273">
        <v>24.7</v>
      </c>
      <c r="F273">
        <v>6.87</v>
      </c>
      <c r="G273">
        <v>20</v>
      </c>
      <c r="H273">
        <v>41</v>
      </c>
      <c r="I273" s="4">
        <v>0.55277777777777781</v>
      </c>
      <c r="J273" t="s">
        <v>84</v>
      </c>
      <c r="K273">
        <v>3</v>
      </c>
      <c r="L273" t="s">
        <v>129</v>
      </c>
      <c r="M273" t="s">
        <v>86</v>
      </c>
      <c r="N273">
        <v>47</v>
      </c>
      <c r="O273">
        <v>13</v>
      </c>
      <c r="P273">
        <v>4.5</v>
      </c>
      <c r="S273" t="s">
        <v>179</v>
      </c>
      <c r="T273" t="s">
        <v>66</v>
      </c>
      <c r="U273" t="s">
        <v>66</v>
      </c>
      <c r="V273" t="s">
        <v>67</v>
      </c>
      <c r="W273" t="s">
        <v>68</v>
      </c>
    </row>
    <row r="274" spans="1:23">
      <c r="A274" s="3">
        <v>45888</v>
      </c>
      <c r="B274" s="4">
        <v>0.49513888888888891</v>
      </c>
      <c r="C274" s="4">
        <v>0.49652777777777779</v>
      </c>
      <c r="D274" t="s">
        <v>180</v>
      </c>
      <c r="E274">
        <v>24.7</v>
      </c>
      <c r="F274">
        <v>6.2</v>
      </c>
      <c r="G274">
        <v>12</v>
      </c>
      <c r="H274">
        <v>38.6</v>
      </c>
      <c r="I274" s="4">
        <v>0.55277777777777781</v>
      </c>
      <c r="J274" t="s">
        <v>62</v>
      </c>
      <c r="K274">
        <v>1</v>
      </c>
      <c r="L274" t="s">
        <v>129</v>
      </c>
      <c r="M274" t="s">
        <v>64</v>
      </c>
      <c r="N274">
        <v>12</v>
      </c>
      <c r="O274">
        <v>6.5</v>
      </c>
      <c r="P274">
        <v>6.5</v>
      </c>
      <c r="S274" t="s">
        <v>179</v>
      </c>
      <c r="T274" t="s">
        <v>66</v>
      </c>
      <c r="U274" t="s">
        <v>66</v>
      </c>
      <c r="V274" t="s">
        <v>67</v>
      </c>
      <c r="W274" t="s">
        <v>68</v>
      </c>
    </row>
    <row r="275" spans="1:23">
      <c r="A275" s="3">
        <v>45888</v>
      </c>
      <c r="B275" s="4">
        <v>0.49513888888888891</v>
      </c>
      <c r="C275" s="4">
        <v>0.49652777777777779</v>
      </c>
      <c r="D275" t="s">
        <v>180</v>
      </c>
      <c r="E275">
        <v>24.7</v>
      </c>
      <c r="F275">
        <v>6.2</v>
      </c>
      <c r="G275">
        <v>12</v>
      </c>
      <c r="H275">
        <v>38.6</v>
      </c>
      <c r="I275" s="4">
        <v>0.55277777777777781</v>
      </c>
      <c r="J275" t="s">
        <v>62</v>
      </c>
      <c r="K275">
        <v>1</v>
      </c>
      <c r="L275" t="s">
        <v>129</v>
      </c>
      <c r="M275" t="s">
        <v>86</v>
      </c>
      <c r="N275">
        <v>8</v>
      </c>
      <c r="O275">
        <v>10</v>
      </c>
      <c r="P275">
        <v>7.5</v>
      </c>
      <c r="S275" t="s">
        <v>179</v>
      </c>
      <c r="T275" t="s">
        <v>66</v>
      </c>
      <c r="U275" t="s">
        <v>66</v>
      </c>
      <c r="V275" t="s">
        <v>67</v>
      </c>
      <c r="W275" t="s">
        <v>68</v>
      </c>
    </row>
    <row r="276" spans="1:23">
      <c r="A276" s="3">
        <v>45888</v>
      </c>
      <c r="B276" s="4">
        <v>0.49513888888888891</v>
      </c>
      <c r="C276" s="4">
        <v>0.49652777777777779</v>
      </c>
      <c r="D276" t="s">
        <v>180</v>
      </c>
      <c r="E276">
        <v>24.7</v>
      </c>
      <c r="F276">
        <v>6.2</v>
      </c>
      <c r="G276">
        <v>12</v>
      </c>
      <c r="H276">
        <v>38.6</v>
      </c>
      <c r="I276" s="4">
        <v>0.55277777777777781</v>
      </c>
      <c r="J276" t="s">
        <v>62</v>
      </c>
      <c r="K276">
        <v>1</v>
      </c>
      <c r="L276" t="s">
        <v>129</v>
      </c>
      <c r="M276" t="s">
        <v>153</v>
      </c>
      <c r="N276">
        <v>15</v>
      </c>
      <c r="O276">
        <v>8</v>
      </c>
      <c r="P276">
        <v>7</v>
      </c>
      <c r="S276" t="s">
        <v>179</v>
      </c>
      <c r="T276" t="s">
        <v>66</v>
      </c>
      <c r="U276" t="s">
        <v>66</v>
      </c>
      <c r="V276" t="s">
        <v>67</v>
      </c>
      <c r="W276" t="s">
        <v>68</v>
      </c>
    </row>
    <row r="277" spans="1:23">
      <c r="A277" s="3">
        <v>45888</v>
      </c>
      <c r="B277" s="4">
        <v>0.49513888888888891</v>
      </c>
      <c r="C277" s="4">
        <v>0.49652777777777779</v>
      </c>
      <c r="D277" t="s">
        <v>180</v>
      </c>
      <c r="E277">
        <v>24.7</v>
      </c>
      <c r="F277">
        <v>6.2</v>
      </c>
      <c r="G277">
        <v>12</v>
      </c>
      <c r="H277">
        <v>38.6</v>
      </c>
      <c r="I277" s="4">
        <v>0.55277777777777781</v>
      </c>
      <c r="J277" t="s">
        <v>62</v>
      </c>
      <c r="K277">
        <v>1</v>
      </c>
      <c r="L277" t="s">
        <v>129</v>
      </c>
      <c r="M277" t="s">
        <v>75</v>
      </c>
      <c r="N277">
        <v>1</v>
      </c>
      <c r="Q277">
        <v>7</v>
      </c>
      <c r="R277">
        <v>14</v>
      </c>
      <c r="S277" t="s">
        <v>179</v>
      </c>
      <c r="T277" t="s">
        <v>66</v>
      </c>
      <c r="U277" t="s">
        <v>66</v>
      </c>
      <c r="V277" t="s">
        <v>67</v>
      </c>
      <c r="W277" t="s">
        <v>68</v>
      </c>
    </row>
    <row r="278" spans="1:23">
      <c r="A278" s="3">
        <v>45888</v>
      </c>
      <c r="B278" s="4">
        <v>0.49513888888888891</v>
      </c>
      <c r="C278" s="4">
        <v>0.49652777777777779</v>
      </c>
      <c r="D278" t="s">
        <v>180</v>
      </c>
      <c r="E278">
        <v>24.7</v>
      </c>
      <c r="F278">
        <v>6.2</v>
      </c>
      <c r="G278">
        <v>12</v>
      </c>
      <c r="H278">
        <v>38.6</v>
      </c>
      <c r="I278" s="4">
        <v>0.55277777777777781</v>
      </c>
      <c r="J278" t="s">
        <v>62</v>
      </c>
      <c r="K278">
        <v>1</v>
      </c>
      <c r="L278" t="s">
        <v>129</v>
      </c>
      <c r="M278" t="s">
        <v>166</v>
      </c>
      <c r="N278">
        <v>1</v>
      </c>
      <c r="S278" t="s">
        <v>179</v>
      </c>
      <c r="T278" t="s">
        <v>66</v>
      </c>
      <c r="U278" t="s">
        <v>66</v>
      </c>
      <c r="V278" t="s">
        <v>67</v>
      </c>
      <c r="W278" t="s">
        <v>68</v>
      </c>
    </row>
    <row r="279" spans="1:23">
      <c r="A279" s="3">
        <v>45888</v>
      </c>
      <c r="B279" s="4">
        <v>0.50208333333333333</v>
      </c>
      <c r="C279" s="4">
        <v>0.50277777777777777</v>
      </c>
      <c r="D279" t="s">
        <v>180</v>
      </c>
      <c r="E279">
        <v>24.7</v>
      </c>
      <c r="F279">
        <v>6.2</v>
      </c>
      <c r="G279">
        <v>12</v>
      </c>
      <c r="H279">
        <v>38.6</v>
      </c>
      <c r="I279" s="4">
        <v>0.55277777777777781</v>
      </c>
      <c r="J279" t="s">
        <v>62</v>
      </c>
      <c r="K279">
        <v>2</v>
      </c>
      <c r="L279" t="s">
        <v>129</v>
      </c>
      <c r="M279" t="s">
        <v>64</v>
      </c>
      <c r="N279">
        <v>6</v>
      </c>
      <c r="O279">
        <v>6</v>
      </c>
      <c r="P279">
        <v>4.5</v>
      </c>
      <c r="S279" t="s">
        <v>179</v>
      </c>
      <c r="T279" t="s">
        <v>66</v>
      </c>
      <c r="U279" t="s">
        <v>66</v>
      </c>
      <c r="V279" t="s">
        <v>67</v>
      </c>
      <c r="W279" t="s">
        <v>68</v>
      </c>
    </row>
    <row r="280" spans="1:23">
      <c r="A280" s="3">
        <v>45888</v>
      </c>
      <c r="B280" s="4">
        <v>0.50208333333333333</v>
      </c>
      <c r="C280" s="4">
        <v>0.50277777777777777</v>
      </c>
      <c r="D280" t="s">
        <v>180</v>
      </c>
      <c r="E280">
        <v>24.7</v>
      </c>
      <c r="F280">
        <v>6.2</v>
      </c>
      <c r="G280">
        <v>12</v>
      </c>
      <c r="H280">
        <v>38.6</v>
      </c>
      <c r="I280" s="4">
        <v>0.55277777777777781</v>
      </c>
      <c r="J280" t="s">
        <v>62</v>
      </c>
      <c r="K280">
        <v>2</v>
      </c>
      <c r="L280" t="s">
        <v>129</v>
      </c>
      <c r="M280" t="s">
        <v>86</v>
      </c>
      <c r="N280">
        <v>1</v>
      </c>
      <c r="O280">
        <v>5</v>
      </c>
      <c r="S280" t="s">
        <v>179</v>
      </c>
      <c r="T280" t="s">
        <v>66</v>
      </c>
      <c r="U280" t="s">
        <v>66</v>
      </c>
      <c r="V280" t="s">
        <v>67</v>
      </c>
      <c r="W280" t="s">
        <v>68</v>
      </c>
    </row>
    <row r="281" spans="1:23">
      <c r="A281" s="3">
        <v>45888</v>
      </c>
      <c r="B281" s="4">
        <v>0.50208333333333333</v>
      </c>
      <c r="C281" s="4">
        <v>0.50277777777777777</v>
      </c>
      <c r="D281" t="s">
        <v>180</v>
      </c>
      <c r="E281">
        <v>24.7</v>
      </c>
      <c r="F281">
        <v>6.2</v>
      </c>
      <c r="G281">
        <v>12</v>
      </c>
      <c r="H281">
        <v>38.6</v>
      </c>
      <c r="I281" s="4">
        <v>0.55277777777777781</v>
      </c>
      <c r="J281" t="s">
        <v>62</v>
      </c>
      <c r="K281">
        <v>2</v>
      </c>
      <c r="L281" t="s">
        <v>129</v>
      </c>
      <c r="M281" t="s">
        <v>166</v>
      </c>
      <c r="N281">
        <v>1</v>
      </c>
      <c r="S281" t="s">
        <v>179</v>
      </c>
      <c r="T281" t="s">
        <v>66</v>
      </c>
      <c r="U281" t="s">
        <v>66</v>
      </c>
      <c r="V281" t="s">
        <v>67</v>
      </c>
      <c r="W281" t="s">
        <v>68</v>
      </c>
    </row>
    <row r="282" spans="1:23">
      <c r="A282" s="3">
        <v>45888</v>
      </c>
      <c r="B282" s="4">
        <v>0.50763888888888886</v>
      </c>
      <c r="C282" s="4">
        <v>0.50902777777777775</v>
      </c>
      <c r="D282" t="s">
        <v>180</v>
      </c>
      <c r="E282">
        <v>24.7</v>
      </c>
      <c r="F282">
        <v>6.2</v>
      </c>
      <c r="G282">
        <v>12</v>
      </c>
      <c r="H282">
        <v>38.6</v>
      </c>
      <c r="I282" s="4">
        <v>0.55277777777777781</v>
      </c>
      <c r="J282" t="s">
        <v>62</v>
      </c>
      <c r="K282">
        <v>3</v>
      </c>
      <c r="L282" t="s">
        <v>129</v>
      </c>
      <c r="M282" t="s">
        <v>64</v>
      </c>
      <c r="N282">
        <v>6</v>
      </c>
      <c r="O282">
        <v>5</v>
      </c>
      <c r="P282">
        <v>4</v>
      </c>
      <c r="S282" t="s">
        <v>179</v>
      </c>
      <c r="T282" t="s">
        <v>66</v>
      </c>
      <c r="U282" t="s">
        <v>66</v>
      </c>
      <c r="V282" t="s">
        <v>67</v>
      </c>
      <c r="W282" t="s">
        <v>68</v>
      </c>
    </row>
    <row r="283" spans="1:23">
      <c r="A283" s="3">
        <v>45888</v>
      </c>
      <c r="B283" s="4">
        <v>0.52152777777777781</v>
      </c>
      <c r="C283" s="4">
        <v>0.5229166666666667</v>
      </c>
      <c r="D283" t="s">
        <v>180</v>
      </c>
      <c r="E283">
        <v>25.1</v>
      </c>
      <c r="F283">
        <v>5.65</v>
      </c>
      <c r="G283">
        <v>20</v>
      </c>
      <c r="H283">
        <v>64.3</v>
      </c>
      <c r="I283" s="4">
        <v>0.55277777777777781</v>
      </c>
      <c r="J283" t="s">
        <v>181</v>
      </c>
      <c r="K283">
        <v>1</v>
      </c>
      <c r="L283" t="s">
        <v>129</v>
      </c>
      <c r="M283" t="s">
        <v>86</v>
      </c>
      <c r="N283">
        <v>222</v>
      </c>
      <c r="O283">
        <v>10</v>
      </c>
      <c r="P283">
        <v>3.5</v>
      </c>
      <c r="S283" t="s">
        <v>179</v>
      </c>
      <c r="T283" t="s">
        <v>66</v>
      </c>
      <c r="U283" t="s">
        <v>66</v>
      </c>
      <c r="V283" t="s">
        <v>67</v>
      </c>
      <c r="W283" t="s">
        <v>68</v>
      </c>
    </row>
    <row r="284" spans="1:23">
      <c r="A284" s="3">
        <v>45888</v>
      </c>
      <c r="B284" s="4">
        <v>0.52152777777777781</v>
      </c>
      <c r="C284" s="4">
        <v>0.5229166666666667</v>
      </c>
      <c r="D284" t="s">
        <v>180</v>
      </c>
      <c r="E284">
        <v>25.1</v>
      </c>
      <c r="F284">
        <v>5.65</v>
      </c>
      <c r="G284">
        <v>20</v>
      </c>
      <c r="H284">
        <v>64.3</v>
      </c>
      <c r="I284" s="4">
        <v>0.55277777777777781</v>
      </c>
      <c r="J284" t="s">
        <v>181</v>
      </c>
      <c r="K284">
        <v>1</v>
      </c>
      <c r="L284" t="s">
        <v>129</v>
      </c>
      <c r="M284" t="s">
        <v>91</v>
      </c>
      <c r="N284">
        <v>4</v>
      </c>
      <c r="S284" t="s">
        <v>179</v>
      </c>
      <c r="T284" t="s">
        <v>66</v>
      </c>
      <c r="U284" t="s">
        <v>66</v>
      </c>
      <c r="V284" t="s">
        <v>67</v>
      </c>
      <c r="W284" t="s">
        <v>68</v>
      </c>
    </row>
    <row r="285" spans="1:23">
      <c r="A285" s="3">
        <v>45903</v>
      </c>
      <c r="B285" s="4">
        <v>0.5756944444444444</v>
      </c>
      <c r="C285" s="4">
        <v>0.57777777777777772</v>
      </c>
      <c r="D285" t="s">
        <v>61</v>
      </c>
      <c r="E285">
        <v>25.4</v>
      </c>
      <c r="F285">
        <v>7.58</v>
      </c>
      <c r="G285">
        <v>21</v>
      </c>
      <c r="H285">
        <v>51.8</v>
      </c>
      <c r="I285" s="4">
        <v>0.54791666666666672</v>
      </c>
      <c r="J285" t="s">
        <v>84</v>
      </c>
      <c r="K285">
        <v>1</v>
      </c>
      <c r="L285" t="s">
        <v>129</v>
      </c>
      <c r="M285" t="s">
        <v>86</v>
      </c>
      <c r="N285">
        <v>267</v>
      </c>
      <c r="O285">
        <v>14</v>
      </c>
      <c r="P285">
        <v>3</v>
      </c>
      <c r="S285" t="s">
        <v>182</v>
      </c>
      <c r="T285" t="s">
        <v>66</v>
      </c>
      <c r="U285" t="s">
        <v>66</v>
      </c>
      <c r="V285" t="s">
        <v>67</v>
      </c>
      <c r="W285" t="s">
        <v>68</v>
      </c>
    </row>
    <row r="286" spans="1:23">
      <c r="A286" s="3">
        <v>45903</v>
      </c>
      <c r="B286" s="4">
        <v>0.58472222222222225</v>
      </c>
      <c r="C286" s="4">
        <v>0.58680555555555558</v>
      </c>
      <c r="D286" t="s">
        <v>61</v>
      </c>
      <c r="E286">
        <v>25.4</v>
      </c>
      <c r="F286">
        <v>7.58</v>
      </c>
      <c r="G286">
        <v>21</v>
      </c>
      <c r="H286">
        <v>51.8</v>
      </c>
      <c r="I286" s="4">
        <v>0.54791666666666672</v>
      </c>
      <c r="J286" t="s">
        <v>84</v>
      </c>
      <c r="K286">
        <v>2</v>
      </c>
      <c r="L286" t="s">
        <v>129</v>
      </c>
      <c r="M286" t="s">
        <v>86</v>
      </c>
      <c r="N286">
        <v>13</v>
      </c>
      <c r="O286">
        <v>10</v>
      </c>
      <c r="P286">
        <v>6</v>
      </c>
      <c r="S286" t="s">
        <v>182</v>
      </c>
      <c r="T286" t="s">
        <v>66</v>
      </c>
      <c r="U286" t="s">
        <v>66</v>
      </c>
      <c r="V286" t="s">
        <v>67</v>
      </c>
      <c r="W286" t="s">
        <v>68</v>
      </c>
    </row>
    <row r="287" spans="1:23">
      <c r="A287" s="3">
        <v>45903</v>
      </c>
      <c r="B287" s="4">
        <v>0.58472222222222225</v>
      </c>
      <c r="C287" s="4">
        <v>0.58680555555555558</v>
      </c>
      <c r="D287" t="s">
        <v>61</v>
      </c>
      <c r="E287">
        <v>25.4</v>
      </c>
      <c r="F287">
        <v>7.58</v>
      </c>
      <c r="G287">
        <v>21</v>
      </c>
      <c r="H287">
        <v>51.8</v>
      </c>
      <c r="I287" s="4">
        <v>0.54791666666666672</v>
      </c>
      <c r="J287" t="s">
        <v>84</v>
      </c>
      <c r="K287">
        <v>2</v>
      </c>
      <c r="L287" t="s">
        <v>129</v>
      </c>
      <c r="M287" t="s">
        <v>166</v>
      </c>
      <c r="N287">
        <v>1</v>
      </c>
      <c r="S287" t="s">
        <v>182</v>
      </c>
      <c r="T287" t="s">
        <v>66</v>
      </c>
      <c r="U287" t="s">
        <v>66</v>
      </c>
      <c r="V287" t="s">
        <v>67</v>
      </c>
      <c r="W287" t="s">
        <v>68</v>
      </c>
    </row>
    <row r="288" spans="1:23">
      <c r="A288" s="3">
        <v>45903</v>
      </c>
      <c r="B288" s="4">
        <v>0.59097222222222223</v>
      </c>
      <c r="C288" s="4">
        <v>0.59236111111111112</v>
      </c>
      <c r="D288" t="s">
        <v>61</v>
      </c>
      <c r="E288">
        <v>25.4</v>
      </c>
      <c r="F288">
        <v>7.58</v>
      </c>
      <c r="G288">
        <v>21</v>
      </c>
      <c r="H288">
        <v>51.8</v>
      </c>
      <c r="I288" s="4">
        <v>0.54791666666666672</v>
      </c>
      <c r="J288" t="s">
        <v>84</v>
      </c>
      <c r="K288">
        <v>3</v>
      </c>
      <c r="L288" t="s">
        <v>129</v>
      </c>
      <c r="M288" t="s">
        <v>86</v>
      </c>
      <c r="N288">
        <v>15</v>
      </c>
      <c r="O288">
        <v>10</v>
      </c>
      <c r="P288">
        <v>7</v>
      </c>
      <c r="S288" t="s">
        <v>182</v>
      </c>
      <c r="T288" t="s">
        <v>66</v>
      </c>
      <c r="U288" t="s">
        <v>66</v>
      </c>
      <c r="V288" t="s">
        <v>67</v>
      </c>
      <c r="W288" t="s">
        <v>68</v>
      </c>
    </row>
    <row r="289" spans="1:23">
      <c r="A289" s="3">
        <v>45903</v>
      </c>
      <c r="B289" s="4">
        <v>0.59097222222222223</v>
      </c>
      <c r="C289" s="4">
        <v>0.59236111111111112</v>
      </c>
      <c r="D289" t="s">
        <v>61</v>
      </c>
      <c r="E289">
        <v>25.4</v>
      </c>
      <c r="F289">
        <v>7.58</v>
      </c>
      <c r="G289">
        <v>21</v>
      </c>
      <c r="H289">
        <v>51.8</v>
      </c>
      <c r="I289" s="4">
        <v>0.54791666666666672</v>
      </c>
      <c r="J289" t="s">
        <v>84</v>
      </c>
      <c r="K289">
        <v>3</v>
      </c>
      <c r="L289" t="s">
        <v>129</v>
      </c>
      <c r="M289" t="s">
        <v>117</v>
      </c>
      <c r="N289">
        <v>3</v>
      </c>
      <c r="O289">
        <v>10</v>
      </c>
      <c r="P289">
        <v>5.5</v>
      </c>
      <c r="S289" t="s">
        <v>182</v>
      </c>
      <c r="T289" t="s">
        <v>66</v>
      </c>
      <c r="U289" t="s">
        <v>66</v>
      </c>
      <c r="V289" t="s">
        <v>67</v>
      </c>
      <c r="W289" t="s">
        <v>68</v>
      </c>
    </row>
    <row r="290" spans="1:23">
      <c r="A290" s="3">
        <v>45903</v>
      </c>
      <c r="B290" s="4">
        <v>0.59097222222222223</v>
      </c>
      <c r="C290" s="4">
        <v>0.59236111111111112</v>
      </c>
      <c r="D290" t="s">
        <v>61</v>
      </c>
      <c r="E290">
        <v>25.4</v>
      </c>
      <c r="F290">
        <v>7.58</v>
      </c>
      <c r="G290">
        <v>21</v>
      </c>
      <c r="H290">
        <v>51.8</v>
      </c>
      <c r="I290" s="4">
        <v>0.54791666666666672</v>
      </c>
      <c r="J290" t="s">
        <v>84</v>
      </c>
      <c r="K290">
        <v>3</v>
      </c>
      <c r="L290" t="s">
        <v>129</v>
      </c>
      <c r="M290" t="s">
        <v>75</v>
      </c>
      <c r="N290">
        <v>3</v>
      </c>
      <c r="Q290" t="s">
        <v>183</v>
      </c>
      <c r="R290" t="s">
        <v>184</v>
      </c>
      <c r="S290" t="s">
        <v>182</v>
      </c>
      <c r="T290" t="s">
        <v>66</v>
      </c>
      <c r="U290" t="s">
        <v>66</v>
      </c>
      <c r="V290" t="s">
        <v>67</v>
      </c>
      <c r="W290" t="s">
        <v>68</v>
      </c>
    </row>
    <row r="291" spans="1:23">
      <c r="A291" s="3">
        <v>45903</v>
      </c>
      <c r="B291" s="4">
        <v>0.59097222222222223</v>
      </c>
      <c r="C291" s="4">
        <v>0.59236111111111112</v>
      </c>
      <c r="D291" t="s">
        <v>61</v>
      </c>
      <c r="E291">
        <v>23.7</v>
      </c>
      <c r="F291">
        <v>5.96</v>
      </c>
      <c r="G291">
        <v>18</v>
      </c>
      <c r="H291">
        <v>22.8</v>
      </c>
      <c r="I291" s="4">
        <v>0.54791666666666672</v>
      </c>
      <c r="J291" t="s">
        <v>62</v>
      </c>
      <c r="K291">
        <v>1</v>
      </c>
      <c r="L291" t="s">
        <v>129</v>
      </c>
      <c r="M291" t="s">
        <v>86</v>
      </c>
      <c r="N291">
        <v>10</v>
      </c>
      <c r="O291">
        <v>7</v>
      </c>
      <c r="P291">
        <v>4</v>
      </c>
      <c r="S291" t="s">
        <v>182</v>
      </c>
      <c r="T291" t="s">
        <v>66</v>
      </c>
      <c r="U291" t="s">
        <v>66</v>
      </c>
      <c r="V291" t="s">
        <v>67</v>
      </c>
      <c r="W291" t="s">
        <v>68</v>
      </c>
    </row>
    <row r="292" spans="1:23">
      <c r="A292" s="3">
        <v>45903</v>
      </c>
      <c r="B292" s="4">
        <v>0.59097222222222223</v>
      </c>
      <c r="C292" s="4">
        <v>0.59236111111111112</v>
      </c>
      <c r="D292" t="s">
        <v>61</v>
      </c>
      <c r="E292">
        <v>23.7</v>
      </c>
      <c r="F292">
        <v>5.96</v>
      </c>
      <c r="G292">
        <v>18</v>
      </c>
      <c r="H292">
        <v>22.8</v>
      </c>
      <c r="I292" s="4">
        <v>0.54791666666666672</v>
      </c>
      <c r="J292" t="s">
        <v>62</v>
      </c>
      <c r="K292">
        <v>1</v>
      </c>
      <c r="L292" t="s">
        <v>129</v>
      </c>
      <c r="M292" t="s">
        <v>166</v>
      </c>
      <c r="N292">
        <v>2</v>
      </c>
      <c r="S292" t="s">
        <v>182</v>
      </c>
      <c r="T292" t="s">
        <v>66</v>
      </c>
      <c r="U292" t="s">
        <v>66</v>
      </c>
      <c r="V292" t="s">
        <v>67</v>
      </c>
      <c r="W292" t="s">
        <v>68</v>
      </c>
    </row>
    <row r="293" spans="1:23">
      <c r="A293" s="3">
        <v>45903</v>
      </c>
      <c r="B293" s="4">
        <v>0.61319444444444449</v>
      </c>
      <c r="C293" s="4">
        <v>0.61458333333333337</v>
      </c>
      <c r="D293" t="s">
        <v>61</v>
      </c>
      <c r="E293">
        <v>23.7</v>
      </c>
      <c r="F293">
        <v>5.96</v>
      </c>
      <c r="G293">
        <v>18</v>
      </c>
      <c r="H293">
        <v>22.8</v>
      </c>
      <c r="I293" s="4">
        <v>0.54791666666666672</v>
      </c>
      <c r="J293" t="s">
        <v>62</v>
      </c>
      <c r="K293">
        <v>2</v>
      </c>
      <c r="L293" t="s">
        <v>129</v>
      </c>
      <c r="M293" t="s">
        <v>64</v>
      </c>
      <c r="N293">
        <v>4</v>
      </c>
      <c r="O293">
        <v>5</v>
      </c>
      <c r="P293">
        <v>4.5</v>
      </c>
      <c r="S293" t="s">
        <v>182</v>
      </c>
      <c r="T293" t="s">
        <v>66</v>
      </c>
      <c r="U293" t="s">
        <v>66</v>
      </c>
      <c r="V293" t="s">
        <v>67</v>
      </c>
      <c r="W293" t="s">
        <v>68</v>
      </c>
    </row>
    <row r="294" spans="1:23">
      <c r="A294" s="3">
        <v>45903</v>
      </c>
      <c r="B294" s="4">
        <v>0.61319444444444449</v>
      </c>
      <c r="C294" s="4">
        <v>0.61458333333333337</v>
      </c>
      <c r="D294" t="s">
        <v>61</v>
      </c>
      <c r="E294">
        <v>23.7</v>
      </c>
      <c r="F294">
        <v>5.96</v>
      </c>
      <c r="G294">
        <v>18</v>
      </c>
      <c r="H294">
        <v>22.8</v>
      </c>
      <c r="I294" s="4">
        <v>0.54791666666666672</v>
      </c>
      <c r="J294" t="s">
        <v>62</v>
      </c>
      <c r="K294">
        <v>2</v>
      </c>
      <c r="L294" t="s">
        <v>129</v>
      </c>
      <c r="M294" t="s">
        <v>86</v>
      </c>
      <c r="N294">
        <v>51</v>
      </c>
      <c r="O294">
        <v>11</v>
      </c>
      <c r="P294">
        <v>3.5</v>
      </c>
      <c r="S294" t="s">
        <v>182</v>
      </c>
      <c r="T294" t="s">
        <v>66</v>
      </c>
      <c r="U294" t="s">
        <v>66</v>
      </c>
      <c r="V294" t="s">
        <v>67</v>
      </c>
      <c r="W294" t="s">
        <v>68</v>
      </c>
    </row>
    <row r="295" spans="1:23">
      <c r="A295" s="3">
        <v>45903</v>
      </c>
      <c r="B295" s="4">
        <v>0.61319444444444449</v>
      </c>
      <c r="C295" s="4">
        <v>0.61458333333333337</v>
      </c>
      <c r="D295" t="s">
        <v>61</v>
      </c>
      <c r="E295">
        <v>23.7</v>
      </c>
      <c r="F295">
        <v>5.96</v>
      </c>
      <c r="G295">
        <v>18</v>
      </c>
      <c r="H295">
        <v>22.8</v>
      </c>
      <c r="I295" s="4">
        <v>0.54791666666666672</v>
      </c>
      <c r="J295" t="s">
        <v>62</v>
      </c>
      <c r="K295">
        <v>2</v>
      </c>
      <c r="L295" t="s">
        <v>129</v>
      </c>
      <c r="M295" t="s">
        <v>153</v>
      </c>
      <c r="N295">
        <v>1</v>
      </c>
      <c r="O295">
        <v>5.5</v>
      </c>
      <c r="S295" t="s">
        <v>182</v>
      </c>
      <c r="T295" t="s">
        <v>66</v>
      </c>
      <c r="U295" t="s">
        <v>66</v>
      </c>
      <c r="V295" t="s">
        <v>67</v>
      </c>
      <c r="W295" t="s">
        <v>68</v>
      </c>
    </row>
    <row r="296" spans="1:23">
      <c r="A296" s="3">
        <v>45903</v>
      </c>
      <c r="B296" s="4">
        <v>0.61319444444444449</v>
      </c>
      <c r="C296" s="4">
        <v>0.61458333333333337</v>
      </c>
      <c r="D296" t="s">
        <v>61</v>
      </c>
      <c r="E296">
        <v>23.7</v>
      </c>
      <c r="F296">
        <v>5.96</v>
      </c>
      <c r="G296">
        <v>18</v>
      </c>
      <c r="H296">
        <v>22.8</v>
      </c>
      <c r="I296" s="4">
        <v>0.54791666666666672</v>
      </c>
      <c r="J296" t="s">
        <v>62</v>
      </c>
      <c r="K296">
        <v>2</v>
      </c>
      <c r="L296" t="s">
        <v>129</v>
      </c>
      <c r="M296" t="s">
        <v>75</v>
      </c>
      <c r="N296">
        <v>1</v>
      </c>
      <c r="Q296">
        <v>6</v>
      </c>
      <c r="R296">
        <v>10</v>
      </c>
      <c r="S296" t="s">
        <v>182</v>
      </c>
      <c r="T296" t="s">
        <v>66</v>
      </c>
      <c r="U296" t="s">
        <v>66</v>
      </c>
      <c r="V296" t="s">
        <v>67</v>
      </c>
      <c r="W296" t="s">
        <v>68</v>
      </c>
    </row>
    <row r="297" spans="1:23">
      <c r="A297" s="3">
        <v>45903</v>
      </c>
      <c r="B297" s="4">
        <v>0.61319444444444449</v>
      </c>
      <c r="C297" s="4">
        <v>0.61458333333333337</v>
      </c>
      <c r="D297" t="s">
        <v>61</v>
      </c>
      <c r="E297">
        <v>23.7</v>
      </c>
      <c r="F297">
        <v>5.96</v>
      </c>
      <c r="G297">
        <v>18</v>
      </c>
      <c r="H297">
        <v>22.8</v>
      </c>
      <c r="I297" s="4">
        <v>0.54791666666666672</v>
      </c>
      <c r="J297" t="s">
        <v>62</v>
      </c>
      <c r="K297">
        <v>2</v>
      </c>
      <c r="L297" t="s">
        <v>129</v>
      </c>
      <c r="M297" t="s">
        <v>73</v>
      </c>
      <c r="N297">
        <v>1</v>
      </c>
      <c r="S297" t="s">
        <v>182</v>
      </c>
      <c r="T297" t="s">
        <v>66</v>
      </c>
      <c r="U297" t="s">
        <v>66</v>
      </c>
      <c r="V297" t="s">
        <v>67</v>
      </c>
      <c r="W297" t="s">
        <v>68</v>
      </c>
    </row>
    <row r="298" spans="1:23">
      <c r="A298" s="3">
        <v>45903</v>
      </c>
      <c r="B298" s="4">
        <v>0.61319444444444449</v>
      </c>
      <c r="C298" s="4">
        <v>0.61458333333333337</v>
      </c>
      <c r="D298" t="s">
        <v>61</v>
      </c>
      <c r="E298">
        <v>23.7</v>
      </c>
      <c r="F298">
        <v>5.96</v>
      </c>
      <c r="G298">
        <v>18</v>
      </c>
      <c r="H298">
        <v>22.8</v>
      </c>
      <c r="I298" s="4">
        <v>0.54791666666666672</v>
      </c>
      <c r="J298" t="s">
        <v>62</v>
      </c>
      <c r="K298">
        <v>2</v>
      </c>
      <c r="L298" t="s">
        <v>129</v>
      </c>
      <c r="M298" t="s">
        <v>70</v>
      </c>
      <c r="N298">
        <v>1</v>
      </c>
      <c r="S298" t="s">
        <v>182</v>
      </c>
      <c r="T298" t="s">
        <v>66</v>
      </c>
      <c r="U298" t="s">
        <v>66</v>
      </c>
      <c r="V298" t="s">
        <v>67</v>
      </c>
      <c r="W298" t="s">
        <v>68</v>
      </c>
    </row>
    <row r="299" spans="1:23">
      <c r="A299" s="3">
        <v>45903</v>
      </c>
      <c r="B299" s="4">
        <v>0.61319444444444449</v>
      </c>
      <c r="C299" s="4">
        <v>0.61458333333333337</v>
      </c>
      <c r="D299" t="s">
        <v>61</v>
      </c>
      <c r="E299">
        <v>23.7</v>
      </c>
      <c r="F299">
        <v>5.96</v>
      </c>
      <c r="G299">
        <v>18</v>
      </c>
      <c r="H299">
        <v>22.8</v>
      </c>
      <c r="I299" s="4">
        <v>0.54791666666666672</v>
      </c>
      <c r="J299" t="s">
        <v>62</v>
      </c>
      <c r="K299">
        <v>2</v>
      </c>
      <c r="L299" t="s">
        <v>129</v>
      </c>
      <c r="M299" t="s">
        <v>91</v>
      </c>
      <c r="N299">
        <v>1</v>
      </c>
      <c r="S299" t="s">
        <v>182</v>
      </c>
      <c r="T299" t="s">
        <v>66</v>
      </c>
      <c r="U299" t="s">
        <v>66</v>
      </c>
      <c r="V299" t="s">
        <v>67</v>
      </c>
      <c r="W299" t="s">
        <v>68</v>
      </c>
    </row>
    <row r="300" spans="1:23">
      <c r="A300" s="3">
        <v>45903</v>
      </c>
      <c r="B300" s="4">
        <v>0.62083333333333335</v>
      </c>
      <c r="C300" s="4">
        <v>0.62222222222222223</v>
      </c>
      <c r="D300" t="s">
        <v>61</v>
      </c>
      <c r="E300">
        <v>23.7</v>
      </c>
      <c r="F300">
        <v>5.96</v>
      </c>
      <c r="G300">
        <v>18</v>
      </c>
      <c r="H300">
        <v>22.8</v>
      </c>
      <c r="I300" s="4">
        <v>0.54791666666666672</v>
      </c>
      <c r="J300" t="s">
        <v>62</v>
      </c>
      <c r="K300">
        <v>3</v>
      </c>
      <c r="L300" t="s">
        <v>129</v>
      </c>
      <c r="M300" t="s">
        <v>64</v>
      </c>
      <c r="N300">
        <v>1</v>
      </c>
      <c r="O300">
        <v>4</v>
      </c>
      <c r="S300" t="s">
        <v>182</v>
      </c>
      <c r="T300" t="s">
        <v>66</v>
      </c>
      <c r="U300" t="s">
        <v>66</v>
      </c>
      <c r="V300" t="s">
        <v>67</v>
      </c>
      <c r="W300" t="s">
        <v>68</v>
      </c>
    </row>
    <row r="301" spans="1:23">
      <c r="A301" s="3">
        <v>45903</v>
      </c>
      <c r="B301" s="4">
        <v>0.62083333333333335</v>
      </c>
      <c r="C301" s="4">
        <v>0.62222222222222223</v>
      </c>
      <c r="D301" t="s">
        <v>61</v>
      </c>
      <c r="E301">
        <v>23.7</v>
      </c>
      <c r="F301">
        <v>5.96</v>
      </c>
      <c r="G301">
        <v>18</v>
      </c>
      <c r="H301">
        <v>22.8</v>
      </c>
      <c r="I301" s="4">
        <v>0.54791666666666672</v>
      </c>
      <c r="J301" t="s">
        <v>62</v>
      </c>
      <c r="K301">
        <v>3</v>
      </c>
      <c r="L301" t="s">
        <v>129</v>
      </c>
      <c r="M301" t="s">
        <v>86</v>
      </c>
      <c r="N301">
        <v>1</v>
      </c>
      <c r="O301">
        <v>4.5</v>
      </c>
      <c r="S301" t="s">
        <v>182</v>
      </c>
      <c r="T301" t="s">
        <v>66</v>
      </c>
      <c r="U301" t="s">
        <v>66</v>
      </c>
      <c r="V301" t="s">
        <v>67</v>
      </c>
      <c r="W301" t="s">
        <v>68</v>
      </c>
    </row>
    <row r="302" spans="1:23">
      <c r="A302" s="3">
        <v>45903</v>
      </c>
      <c r="B302" s="4">
        <v>0.62083333333333335</v>
      </c>
      <c r="C302" s="4">
        <v>0.62222222222222223</v>
      </c>
      <c r="D302" t="s">
        <v>61</v>
      </c>
      <c r="E302">
        <v>23.7</v>
      </c>
      <c r="F302">
        <v>5.96</v>
      </c>
      <c r="G302">
        <v>18</v>
      </c>
      <c r="H302">
        <v>22.8</v>
      </c>
      <c r="I302" s="4">
        <v>0.54791666666666672</v>
      </c>
      <c r="J302" t="s">
        <v>62</v>
      </c>
      <c r="K302">
        <v>3</v>
      </c>
      <c r="L302" t="s">
        <v>129</v>
      </c>
      <c r="M302" t="s">
        <v>70</v>
      </c>
      <c r="N302">
        <v>1</v>
      </c>
      <c r="S302" t="s">
        <v>182</v>
      </c>
      <c r="T302" t="s">
        <v>66</v>
      </c>
      <c r="U302" t="s">
        <v>66</v>
      </c>
      <c r="V302" t="s">
        <v>67</v>
      </c>
      <c r="W302" t="s">
        <v>68</v>
      </c>
    </row>
    <row r="303" spans="1:23">
      <c r="A303" s="3">
        <v>45903</v>
      </c>
      <c r="B303" s="4">
        <v>0.62083333333333335</v>
      </c>
      <c r="C303" s="4">
        <v>0.62222222222222223</v>
      </c>
      <c r="D303" t="s">
        <v>61</v>
      </c>
      <c r="E303">
        <v>23.7</v>
      </c>
      <c r="F303">
        <v>5.96</v>
      </c>
      <c r="G303">
        <v>18</v>
      </c>
      <c r="H303">
        <v>22.8</v>
      </c>
      <c r="I303" s="4">
        <v>0.54791666666666672</v>
      </c>
      <c r="J303" t="s">
        <v>62</v>
      </c>
      <c r="K303">
        <v>3</v>
      </c>
      <c r="L303" t="s">
        <v>129</v>
      </c>
      <c r="M303" t="s">
        <v>91</v>
      </c>
      <c r="N303">
        <v>3</v>
      </c>
      <c r="S303" t="s">
        <v>182</v>
      </c>
      <c r="T303" t="s">
        <v>66</v>
      </c>
      <c r="U303" t="s">
        <v>66</v>
      </c>
      <c r="V303" t="s">
        <v>67</v>
      </c>
      <c r="W303" t="s">
        <v>68</v>
      </c>
    </row>
    <row r="304" spans="1:23">
      <c r="A304" s="3">
        <v>45916</v>
      </c>
      <c r="B304" s="4">
        <v>0.57013888888888886</v>
      </c>
      <c r="C304" s="4">
        <v>0.57361111111111107</v>
      </c>
      <c r="D304" t="s">
        <v>95</v>
      </c>
      <c r="E304">
        <v>23</v>
      </c>
      <c r="F304">
        <v>7.93</v>
      </c>
      <c r="G304">
        <v>20</v>
      </c>
      <c r="H304">
        <v>19.600000000000001</v>
      </c>
      <c r="I304" s="4">
        <v>0.50138888888888888</v>
      </c>
      <c r="J304" t="s">
        <v>84</v>
      </c>
      <c r="K304">
        <v>1</v>
      </c>
      <c r="L304" t="s">
        <v>129</v>
      </c>
      <c r="M304" t="s">
        <v>86</v>
      </c>
      <c r="N304">
        <v>11</v>
      </c>
      <c r="O304">
        <v>8.5</v>
      </c>
      <c r="P304">
        <v>5</v>
      </c>
      <c r="S304" t="s">
        <v>185</v>
      </c>
      <c r="T304" t="s">
        <v>66</v>
      </c>
      <c r="U304" t="s">
        <v>66</v>
      </c>
      <c r="V304" t="s">
        <v>67</v>
      </c>
      <c r="W304" t="s">
        <v>68</v>
      </c>
    </row>
    <row r="305" spans="1:24">
      <c r="A305" s="3">
        <v>45916</v>
      </c>
      <c r="B305" s="4">
        <v>0.57013888888888886</v>
      </c>
      <c r="C305" s="4">
        <v>0.57361111111111107</v>
      </c>
      <c r="D305" t="s">
        <v>95</v>
      </c>
      <c r="E305">
        <v>23</v>
      </c>
      <c r="F305">
        <v>7.93</v>
      </c>
      <c r="G305">
        <v>20</v>
      </c>
      <c r="H305">
        <v>19.600000000000001</v>
      </c>
      <c r="I305" s="4">
        <v>0.50138888888888888</v>
      </c>
      <c r="J305" t="s">
        <v>84</v>
      </c>
      <c r="K305">
        <v>1</v>
      </c>
      <c r="L305" t="s">
        <v>129</v>
      </c>
      <c r="M305" t="s">
        <v>91</v>
      </c>
      <c r="N305">
        <v>13</v>
      </c>
      <c r="S305" t="s">
        <v>185</v>
      </c>
      <c r="T305" t="s">
        <v>66</v>
      </c>
      <c r="U305" t="s">
        <v>66</v>
      </c>
      <c r="V305" t="s">
        <v>67</v>
      </c>
      <c r="W305" t="s">
        <v>68</v>
      </c>
    </row>
    <row r="306" spans="1:24">
      <c r="A306" s="3">
        <v>45916</v>
      </c>
      <c r="B306" s="4">
        <v>0.57708333333333328</v>
      </c>
      <c r="C306" s="4">
        <v>0.57916666666666672</v>
      </c>
      <c r="D306" t="s">
        <v>95</v>
      </c>
      <c r="E306">
        <v>23</v>
      </c>
      <c r="F306">
        <v>7.93</v>
      </c>
      <c r="G306">
        <v>20</v>
      </c>
      <c r="H306">
        <v>19.600000000000001</v>
      </c>
      <c r="I306" s="4">
        <v>0.50138888888888888</v>
      </c>
      <c r="J306" t="s">
        <v>84</v>
      </c>
      <c r="K306">
        <v>2</v>
      </c>
      <c r="L306" t="s">
        <v>129</v>
      </c>
      <c r="M306" t="s">
        <v>86</v>
      </c>
      <c r="N306">
        <v>18</v>
      </c>
      <c r="O306">
        <v>9.5</v>
      </c>
      <c r="P306">
        <v>5</v>
      </c>
      <c r="S306" t="s">
        <v>185</v>
      </c>
      <c r="T306" t="s">
        <v>66</v>
      </c>
      <c r="U306" t="s">
        <v>66</v>
      </c>
      <c r="V306" t="s">
        <v>67</v>
      </c>
      <c r="W306" t="s">
        <v>68</v>
      </c>
    </row>
    <row r="307" spans="1:24">
      <c r="A307" s="3">
        <v>45916</v>
      </c>
      <c r="B307" s="4">
        <v>0.57708333333333328</v>
      </c>
      <c r="C307" s="4">
        <v>0.57916666666666672</v>
      </c>
      <c r="D307" t="s">
        <v>95</v>
      </c>
      <c r="E307">
        <v>23</v>
      </c>
      <c r="F307">
        <v>7.93</v>
      </c>
      <c r="G307">
        <v>20</v>
      </c>
      <c r="H307">
        <v>19.600000000000001</v>
      </c>
      <c r="I307" s="4">
        <v>0.50138888888888888</v>
      </c>
      <c r="J307" t="s">
        <v>84</v>
      </c>
      <c r="K307">
        <v>2</v>
      </c>
      <c r="L307" t="s">
        <v>129</v>
      </c>
      <c r="M307" t="s">
        <v>117</v>
      </c>
      <c r="N307">
        <v>1</v>
      </c>
      <c r="O307">
        <v>6</v>
      </c>
      <c r="S307" t="s">
        <v>185</v>
      </c>
      <c r="T307" t="s">
        <v>66</v>
      </c>
      <c r="U307" t="s">
        <v>66</v>
      </c>
      <c r="V307" t="s">
        <v>67</v>
      </c>
      <c r="W307" t="s">
        <v>68</v>
      </c>
    </row>
    <row r="308" spans="1:24">
      <c r="A308" s="3">
        <v>45916</v>
      </c>
      <c r="B308" s="4">
        <v>0.57708333333333328</v>
      </c>
      <c r="C308" s="4">
        <v>0.57916666666666672</v>
      </c>
      <c r="D308" t="s">
        <v>95</v>
      </c>
      <c r="E308">
        <v>23</v>
      </c>
      <c r="F308">
        <v>7.93</v>
      </c>
      <c r="G308">
        <v>20</v>
      </c>
      <c r="H308">
        <v>19.600000000000001</v>
      </c>
      <c r="I308" s="4">
        <v>0.50138888888888888</v>
      </c>
      <c r="J308" t="s">
        <v>84</v>
      </c>
      <c r="K308">
        <v>2</v>
      </c>
      <c r="L308" t="s">
        <v>129</v>
      </c>
      <c r="M308" t="s">
        <v>75</v>
      </c>
      <c r="N308">
        <v>3</v>
      </c>
      <c r="Q308" t="s">
        <v>186</v>
      </c>
      <c r="R308" t="s">
        <v>187</v>
      </c>
      <c r="S308" t="s">
        <v>185</v>
      </c>
      <c r="T308" t="s">
        <v>66</v>
      </c>
      <c r="U308" t="s">
        <v>66</v>
      </c>
      <c r="V308" t="s">
        <v>67</v>
      </c>
      <c r="W308" t="s">
        <v>68</v>
      </c>
      <c r="X308" t="s">
        <v>188</v>
      </c>
    </row>
    <row r="309" spans="1:24">
      <c r="A309" s="3">
        <v>45916</v>
      </c>
      <c r="B309" s="4">
        <v>0.57708333333333328</v>
      </c>
      <c r="C309" s="4">
        <v>0.57916666666666672</v>
      </c>
      <c r="D309" t="s">
        <v>95</v>
      </c>
      <c r="E309">
        <v>23</v>
      </c>
      <c r="F309">
        <v>7.93</v>
      </c>
      <c r="G309">
        <v>20</v>
      </c>
      <c r="H309">
        <v>19.600000000000001</v>
      </c>
      <c r="I309" s="4">
        <v>0.50138888888888888</v>
      </c>
      <c r="J309" t="s">
        <v>84</v>
      </c>
      <c r="K309">
        <v>2</v>
      </c>
      <c r="L309" t="s">
        <v>129</v>
      </c>
      <c r="M309" t="s">
        <v>91</v>
      </c>
      <c r="N309">
        <v>14</v>
      </c>
      <c r="S309" t="s">
        <v>185</v>
      </c>
      <c r="T309" t="s">
        <v>66</v>
      </c>
      <c r="U309" t="s">
        <v>66</v>
      </c>
      <c r="V309" t="s">
        <v>67</v>
      </c>
      <c r="W309" t="s">
        <v>68</v>
      </c>
    </row>
    <row r="310" spans="1:24">
      <c r="A310" s="3">
        <v>45916</v>
      </c>
      <c r="B310" s="4">
        <v>0.5854166666666667</v>
      </c>
      <c r="C310" s="4">
        <v>0.58750000000000002</v>
      </c>
      <c r="D310" t="s">
        <v>95</v>
      </c>
      <c r="E310">
        <v>23</v>
      </c>
      <c r="F310">
        <v>7.93</v>
      </c>
      <c r="G310">
        <v>20</v>
      </c>
      <c r="H310">
        <v>19.600000000000001</v>
      </c>
      <c r="I310" s="4">
        <v>0.50138888888888888</v>
      </c>
      <c r="J310" t="s">
        <v>84</v>
      </c>
      <c r="K310">
        <v>3</v>
      </c>
      <c r="L310" t="s">
        <v>129</v>
      </c>
      <c r="M310" t="s">
        <v>86</v>
      </c>
      <c r="N310">
        <v>24</v>
      </c>
      <c r="O310">
        <v>9</v>
      </c>
      <c r="P310">
        <v>5</v>
      </c>
      <c r="S310" t="s">
        <v>185</v>
      </c>
      <c r="T310" t="s">
        <v>66</v>
      </c>
      <c r="U310" t="s">
        <v>66</v>
      </c>
      <c r="V310" t="s">
        <v>67</v>
      </c>
      <c r="W310" t="s">
        <v>68</v>
      </c>
    </row>
    <row r="311" spans="1:24">
      <c r="A311" s="3">
        <v>45916</v>
      </c>
      <c r="B311" s="4">
        <v>0.5854166666666667</v>
      </c>
      <c r="C311" s="4">
        <v>0.58750000000000002</v>
      </c>
      <c r="D311" t="s">
        <v>95</v>
      </c>
      <c r="E311">
        <v>23</v>
      </c>
      <c r="F311">
        <v>7.93</v>
      </c>
      <c r="G311">
        <v>20</v>
      </c>
      <c r="H311">
        <v>19.600000000000001</v>
      </c>
      <c r="I311" s="4">
        <v>0.50138888888888888</v>
      </c>
      <c r="J311" t="s">
        <v>84</v>
      </c>
      <c r="K311">
        <v>3</v>
      </c>
      <c r="L311" t="s">
        <v>129</v>
      </c>
      <c r="M311" t="s">
        <v>91</v>
      </c>
      <c r="N311">
        <v>7</v>
      </c>
      <c r="S311" t="s">
        <v>185</v>
      </c>
      <c r="T311" t="s">
        <v>66</v>
      </c>
      <c r="U311" t="s">
        <v>66</v>
      </c>
      <c r="V311" t="s">
        <v>67</v>
      </c>
      <c r="W311" t="s">
        <v>68</v>
      </c>
    </row>
    <row r="312" spans="1:24">
      <c r="A312" s="3">
        <v>45916</v>
      </c>
      <c r="B312" s="4">
        <v>0.59722222222222221</v>
      </c>
      <c r="C312" s="4">
        <v>0.59861111111111109</v>
      </c>
      <c r="D312" t="s">
        <v>95</v>
      </c>
      <c r="E312">
        <v>23</v>
      </c>
      <c r="F312">
        <v>6.7</v>
      </c>
      <c r="G312">
        <v>20</v>
      </c>
      <c r="H312">
        <v>16.3</v>
      </c>
      <c r="I312" s="4">
        <v>0.50138888888888888</v>
      </c>
      <c r="J312" t="s">
        <v>62</v>
      </c>
      <c r="K312">
        <v>1</v>
      </c>
      <c r="L312" t="s">
        <v>129</v>
      </c>
      <c r="M312" t="s">
        <v>75</v>
      </c>
      <c r="N312">
        <v>1</v>
      </c>
      <c r="Q312">
        <v>2.5</v>
      </c>
      <c r="R312">
        <v>5.5</v>
      </c>
      <c r="S312" t="s">
        <v>185</v>
      </c>
      <c r="T312" t="s">
        <v>66</v>
      </c>
      <c r="U312" t="s">
        <v>66</v>
      </c>
      <c r="V312" t="s">
        <v>67</v>
      </c>
      <c r="W312" t="s">
        <v>68</v>
      </c>
      <c r="X312" t="s">
        <v>80</v>
      </c>
    </row>
    <row r="313" spans="1:24">
      <c r="A313" s="3">
        <v>45916</v>
      </c>
      <c r="B313" s="4">
        <v>0.59722222222222221</v>
      </c>
      <c r="C313" s="4">
        <v>0.59861111111111109</v>
      </c>
      <c r="D313" t="s">
        <v>95</v>
      </c>
      <c r="E313">
        <v>23</v>
      </c>
      <c r="F313">
        <v>6.7</v>
      </c>
      <c r="G313">
        <v>20</v>
      </c>
      <c r="H313">
        <v>16.3</v>
      </c>
      <c r="I313" s="4">
        <v>0.50138888888888888</v>
      </c>
      <c r="J313" t="s">
        <v>62</v>
      </c>
      <c r="K313">
        <v>1</v>
      </c>
      <c r="L313" t="s">
        <v>129</v>
      </c>
      <c r="M313" t="s">
        <v>88</v>
      </c>
      <c r="N313">
        <v>3</v>
      </c>
      <c r="S313" t="s">
        <v>185</v>
      </c>
      <c r="T313" t="s">
        <v>66</v>
      </c>
      <c r="U313" t="s">
        <v>66</v>
      </c>
      <c r="V313" t="s">
        <v>67</v>
      </c>
      <c r="W313" t="s">
        <v>68</v>
      </c>
    </row>
    <row r="314" spans="1:24">
      <c r="A314" s="3">
        <v>45916</v>
      </c>
      <c r="B314" s="4">
        <v>0.59722222222222221</v>
      </c>
      <c r="C314" s="4">
        <v>0.59861111111111109</v>
      </c>
      <c r="D314" t="s">
        <v>95</v>
      </c>
      <c r="E314">
        <v>23</v>
      </c>
      <c r="F314">
        <v>6.7</v>
      </c>
      <c r="G314">
        <v>20</v>
      </c>
      <c r="H314">
        <v>16.3</v>
      </c>
      <c r="I314" s="4">
        <v>0.50138888888888888</v>
      </c>
      <c r="J314" t="s">
        <v>62</v>
      </c>
      <c r="K314">
        <v>1</v>
      </c>
      <c r="L314" t="s">
        <v>129</v>
      </c>
      <c r="M314" t="s">
        <v>73</v>
      </c>
      <c r="N314">
        <v>1</v>
      </c>
      <c r="S314" t="s">
        <v>185</v>
      </c>
      <c r="T314" t="s">
        <v>66</v>
      </c>
      <c r="U314" t="s">
        <v>66</v>
      </c>
      <c r="V314" t="s">
        <v>67</v>
      </c>
      <c r="W314" t="s">
        <v>68</v>
      </c>
    </row>
    <row r="315" spans="1:24">
      <c r="A315" s="3">
        <v>45916</v>
      </c>
      <c r="B315" s="4">
        <v>0.59722222222222221</v>
      </c>
      <c r="C315" s="4">
        <v>0.59861111111111109</v>
      </c>
      <c r="D315" t="s">
        <v>95</v>
      </c>
      <c r="E315">
        <v>23</v>
      </c>
      <c r="F315">
        <v>6.7</v>
      </c>
      <c r="G315">
        <v>20</v>
      </c>
      <c r="H315">
        <v>16.3</v>
      </c>
      <c r="I315" s="4">
        <v>0.50138888888888888</v>
      </c>
      <c r="J315" t="s">
        <v>62</v>
      </c>
      <c r="K315">
        <v>1</v>
      </c>
      <c r="L315" t="s">
        <v>129</v>
      </c>
      <c r="M315" t="s">
        <v>91</v>
      </c>
      <c r="N315">
        <v>4</v>
      </c>
      <c r="S315" t="s">
        <v>185</v>
      </c>
      <c r="T315" t="s">
        <v>66</v>
      </c>
      <c r="U315" t="s">
        <v>66</v>
      </c>
      <c r="V315" t="s">
        <v>67</v>
      </c>
      <c r="W315" t="s">
        <v>68</v>
      </c>
    </row>
    <row r="316" spans="1:24">
      <c r="A316" s="3">
        <v>45916</v>
      </c>
      <c r="B316" s="4">
        <v>0.60347222222222219</v>
      </c>
      <c r="C316" s="4">
        <v>0.60555555555555551</v>
      </c>
      <c r="D316" t="s">
        <v>95</v>
      </c>
      <c r="E316">
        <v>23</v>
      </c>
      <c r="F316">
        <v>6.7</v>
      </c>
      <c r="G316">
        <v>20</v>
      </c>
      <c r="H316">
        <v>16.3</v>
      </c>
      <c r="I316" s="4">
        <v>0.50138888888888888</v>
      </c>
      <c r="J316" t="s">
        <v>62</v>
      </c>
      <c r="K316">
        <v>2</v>
      </c>
      <c r="L316" t="s">
        <v>129</v>
      </c>
      <c r="M316" t="s">
        <v>86</v>
      </c>
      <c r="N316">
        <v>9</v>
      </c>
      <c r="O316">
        <v>8</v>
      </c>
      <c r="P316">
        <v>5.5</v>
      </c>
      <c r="S316" t="s">
        <v>185</v>
      </c>
      <c r="T316" t="s">
        <v>66</v>
      </c>
      <c r="U316" t="s">
        <v>66</v>
      </c>
      <c r="V316" t="s">
        <v>67</v>
      </c>
      <c r="W316" t="s">
        <v>68</v>
      </c>
    </row>
    <row r="317" spans="1:24">
      <c r="A317" s="3">
        <v>45916</v>
      </c>
      <c r="B317" s="4">
        <v>0.60347222222222219</v>
      </c>
      <c r="C317" s="4">
        <v>0.60555555555555551</v>
      </c>
      <c r="D317" t="s">
        <v>95</v>
      </c>
      <c r="E317">
        <v>23</v>
      </c>
      <c r="F317">
        <v>6.7</v>
      </c>
      <c r="G317">
        <v>20</v>
      </c>
      <c r="H317">
        <v>16.3</v>
      </c>
      <c r="I317" s="4">
        <v>0.50138888888888888</v>
      </c>
      <c r="J317" t="s">
        <v>62</v>
      </c>
      <c r="K317">
        <v>2</v>
      </c>
      <c r="L317" t="s">
        <v>129</v>
      </c>
      <c r="M317" t="s">
        <v>75</v>
      </c>
      <c r="N317">
        <v>5</v>
      </c>
      <c r="Q317" t="s">
        <v>189</v>
      </c>
      <c r="R317" t="s">
        <v>190</v>
      </c>
      <c r="S317" t="s">
        <v>185</v>
      </c>
      <c r="T317" t="s">
        <v>66</v>
      </c>
      <c r="U317" t="s">
        <v>66</v>
      </c>
      <c r="V317" t="s">
        <v>67</v>
      </c>
      <c r="W317" t="s">
        <v>68</v>
      </c>
      <c r="X317" t="s">
        <v>191</v>
      </c>
    </row>
    <row r="318" spans="1:24">
      <c r="A318" s="3">
        <v>45916</v>
      </c>
      <c r="B318" s="4">
        <v>0.60347222222222219</v>
      </c>
      <c r="C318" s="4">
        <v>0.60555555555555551</v>
      </c>
      <c r="D318" t="s">
        <v>95</v>
      </c>
      <c r="E318">
        <v>23</v>
      </c>
      <c r="F318">
        <v>6.7</v>
      </c>
      <c r="G318">
        <v>20</v>
      </c>
      <c r="H318">
        <v>16.3</v>
      </c>
      <c r="I318" s="4">
        <v>0.50138888888888888</v>
      </c>
      <c r="J318" t="s">
        <v>62</v>
      </c>
      <c r="K318">
        <v>2</v>
      </c>
      <c r="L318" t="s">
        <v>129</v>
      </c>
      <c r="M318" t="s">
        <v>73</v>
      </c>
      <c r="N318">
        <v>1</v>
      </c>
      <c r="S318" t="s">
        <v>185</v>
      </c>
      <c r="T318" t="s">
        <v>66</v>
      </c>
      <c r="U318" t="s">
        <v>66</v>
      </c>
      <c r="V318" t="s">
        <v>67</v>
      </c>
      <c r="W318" t="s">
        <v>68</v>
      </c>
    </row>
    <row r="319" spans="1:24">
      <c r="A319" s="3">
        <v>45916</v>
      </c>
      <c r="B319" s="4">
        <v>0.60347222222222219</v>
      </c>
      <c r="C319" s="4">
        <v>0.60555555555555551</v>
      </c>
      <c r="D319" t="s">
        <v>95</v>
      </c>
      <c r="E319">
        <v>23</v>
      </c>
      <c r="F319">
        <v>6.7</v>
      </c>
      <c r="G319">
        <v>20</v>
      </c>
      <c r="H319">
        <v>16.3</v>
      </c>
      <c r="I319" s="4">
        <v>0.50138888888888888</v>
      </c>
      <c r="J319" t="s">
        <v>62</v>
      </c>
      <c r="K319">
        <v>2</v>
      </c>
      <c r="L319" t="s">
        <v>129</v>
      </c>
      <c r="M319" t="s">
        <v>70</v>
      </c>
      <c r="N319">
        <v>6</v>
      </c>
      <c r="S319" t="s">
        <v>185</v>
      </c>
      <c r="T319" t="s">
        <v>66</v>
      </c>
      <c r="U319" t="s">
        <v>66</v>
      </c>
      <c r="V319" t="s">
        <v>67</v>
      </c>
      <c r="W319" t="s">
        <v>68</v>
      </c>
    </row>
    <row r="320" spans="1:24">
      <c r="A320" s="3">
        <v>45916</v>
      </c>
      <c r="B320" s="4">
        <v>0.60347222222222219</v>
      </c>
      <c r="C320" s="4">
        <v>0.60555555555555551</v>
      </c>
      <c r="D320" t="s">
        <v>95</v>
      </c>
      <c r="E320">
        <v>23</v>
      </c>
      <c r="F320">
        <v>6.7</v>
      </c>
      <c r="G320">
        <v>20</v>
      </c>
      <c r="H320">
        <v>16.3</v>
      </c>
      <c r="I320" s="4">
        <v>0.50138888888888888</v>
      </c>
      <c r="J320" t="s">
        <v>62</v>
      </c>
      <c r="K320">
        <v>2</v>
      </c>
      <c r="L320" t="s">
        <v>129</v>
      </c>
      <c r="M320" t="s">
        <v>91</v>
      </c>
      <c r="N320">
        <v>4</v>
      </c>
      <c r="S320" t="s">
        <v>185</v>
      </c>
      <c r="T320" t="s">
        <v>66</v>
      </c>
      <c r="U320" t="s">
        <v>66</v>
      </c>
      <c r="V320" t="s">
        <v>67</v>
      </c>
      <c r="W320" t="s">
        <v>68</v>
      </c>
    </row>
    <row r="321" spans="1:24">
      <c r="A321" s="3">
        <v>45916</v>
      </c>
      <c r="B321" s="4">
        <v>0.61319444444444449</v>
      </c>
      <c r="C321" s="4">
        <v>0.61388888888888893</v>
      </c>
      <c r="D321" t="s">
        <v>95</v>
      </c>
      <c r="E321">
        <v>23</v>
      </c>
      <c r="F321">
        <v>6.7</v>
      </c>
      <c r="G321">
        <v>20</v>
      </c>
      <c r="H321">
        <v>16.3</v>
      </c>
      <c r="I321" s="4">
        <v>0.50138888888888888</v>
      </c>
      <c r="J321" t="s">
        <v>62</v>
      </c>
      <c r="K321">
        <v>3</v>
      </c>
      <c r="L321" t="s">
        <v>129</v>
      </c>
      <c r="M321" t="s">
        <v>64</v>
      </c>
      <c r="N321">
        <v>3</v>
      </c>
      <c r="O321">
        <v>4.5</v>
      </c>
      <c r="P321">
        <v>3.5</v>
      </c>
      <c r="S321" t="s">
        <v>185</v>
      </c>
      <c r="T321" t="s">
        <v>66</v>
      </c>
      <c r="U321" t="s">
        <v>66</v>
      </c>
      <c r="V321" t="s">
        <v>67</v>
      </c>
      <c r="W321" t="s">
        <v>68</v>
      </c>
    </row>
    <row r="322" spans="1:24">
      <c r="A322" s="3">
        <v>45916</v>
      </c>
      <c r="B322" s="4">
        <v>0.61319444444444449</v>
      </c>
      <c r="C322" s="4">
        <v>0.61388888888888893</v>
      </c>
      <c r="D322" t="s">
        <v>95</v>
      </c>
      <c r="E322">
        <v>23</v>
      </c>
      <c r="F322">
        <v>6.7</v>
      </c>
      <c r="G322">
        <v>20</v>
      </c>
      <c r="H322">
        <v>16.3</v>
      </c>
      <c r="I322" s="4">
        <v>0.50138888888888888</v>
      </c>
      <c r="J322" t="s">
        <v>62</v>
      </c>
      <c r="K322">
        <v>3</v>
      </c>
      <c r="L322" t="s">
        <v>129</v>
      </c>
      <c r="M322" t="s">
        <v>86</v>
      </c>
      <c r="N322">
        <v>8</v>
      </c>
      <c r="O322">
        <v>9</v>
      </c>
      <c r="P322">
        <v>5</v>
      </c>
      <c r="S322" t="s">
        <v>185</v>
      </c>
      <c r="T322" t="s">
        <v>66</v>
      </c>
      <c r="U322" t="s">
        <v>66</v>
      </c>
      <c r="V322" t="s">
        <v>67</v>
      </c>
      <c r="W322" t="s">
        <v>68</v>
      </c>
    </row>
    <row r="323" spans="1:24">
      <c r="A323" s="3">
        <v>45916</v>
      </c>
      <c r="B323" s="4">
        <v>0.61319444444444449</v>
      </c>
      <c r="C323" s="4">
        <v>0.61388888888888893</v>
      </c>
      <c r="D323" t="s">
        <v>95</v>
      </c>
      <c r="E323">
        <v>23</v>
      </c>
      <c r="F323">
        <v>6.7</v>
      </c>
      <c r="G323">
        <v>20</v>
      </c>
      <c r="H323">
        <v>16.3</v>
      </c>
      <c r="I323" s="4">
        <v>0.50138888888888888</v>
      </c>
      <c r="J323" t="s">
        <v>62</v>
      </c>
      <c r="K323">
        <v>3</v>
      </c>
      <c r="L323" t="s">
        <v>129</v>
      </c>
      <c r="M323" t="s">
        <v>109</v>
      </c>
      <c r="N323">
        <v>1</v>
      </c>
      <c r="O323">
        <v>7</v>
      </c>
      <c r="S323" t="s">
        <v>185</v>
      </c>
      <c r="T323" t="s">
        <v>66</v>
      </c>
      <c r="U323" t="s">
        <v>66</v>
      </c>
      <c r="V323" t="s">
        <v>67</v>
      </c>
      <c r="W323" t="s">
        <v>68</v>
      </c>
    </row>
    <row r="324" spans="1:24">
      <c r="A324" s="3">
        <v>45916</v>
      </c>
      <c r="B324" s="4">
        <v>0.61319444444444449</v>
      </c>
      <c r="C324" s="4">
        <v>0.61388888888888893</v>
      </c>
      <c r="D324" t="s">
        <v>95</v>
      </c>
      <c r="E324">
        <v>23</v>
      </c>
      <c r="F324">
        <v>6.7</v>
      </c>
      <c r="G324">
        <v>20</v>
      </c>
      <c r="H324">
        <v>16.3</v>
      </c>
      <c r="I324" s="4">
        <v>0.50138888888888888</v>
      </c>
      <c r="J324" t="s">
        <v>62</v>
      </c>
      <c r="K324">
        <v>3</v>
      </c>
      <c r="L324" t="s">
        <v>129</v>
      </c>
      <c r="M324" t="s">
        <v>75</v>
      </c>
      <c r="N324">
        <v>1</v>
      </c>
      <c r="Q324">
        <v>2</v>
      </c>
      <c r="R324">
        <v>4.5</v>
      </c>
      <c r="S324" t="s">
        <v>185</v>
      </c>
      <c r="T324" t="s">
        <v>66</v>
      </c>
      <c r="U324" t="s">
        <v>66</v>
      </c>
      <c r="V324" t="s">
        <v>67</v>
      </c>
      <c r="W324" t="s">
        <v>68</v>
      </c>
      <c r="X324" t="s">
        <v>192</v>
      </c>
    </row>
    <row r="325" spans="1:24">
      <c r="A325" s="3">
        <v>45916</v>
      </c>
      <c r="B325" s="4">
        <v>0.61319444444444449</v>
      </c>
      <c r="C325" s="4">
        <v>0.61388888888888893</v>
      </c>
      <c r="D325" t="s">
        <v>95</v>
      </c>
      <c r="E325">
        <v>23</v>
      </c>
      <c r="F325">
        <v>6.7</v>
      </c>
      <c r="G325">
        <v>20</v>
      </c>
      <c r="H325">
        <v>16.3</v>
      </c>
      <c r="I325" s="4">
        <v>0.50138888888888888</v>
      </c>
      <c r="J325" t="s">
        <v>62</v>
      </c>
      <c r="K325">
        <v>3</v>
      </c>
      <c r="L325" t="s">
        <v>129</v>
      </c>
      <c r="M325" t="s">
        <v>88</v>
      </c>
      <c r="N325">
        <v>1</v>
      </c>
      <c r="S325" t="s">
        <v>185</v>
      </c>
      <c r="T325" t="s">
        <v>66</v>
      </c>
      <c r="U325" t="s">
        <v>66</v>
      </c>
      <c r="V325" t="s">
        <v>67</v>
      </c>
      <c r="W325" t="s">
        <v>68</v>
      </c>
    </row>
    <row r="326" spans="1:24">
      <c r="A326" s="3">
        <v>45916</v>
      </c>
      <c r="B326" s="4">
        <v>0.61319444444444449</v>
      </c>
      <c r="C326" s="4">
        <v>0.61388888888888893</v>
      </c>
      <c r="D326" t="s">
        <v>95</v>
      </c>
      <c r="E326">
        <v>23</v>
      </c>
      <c r="F326">
        <v>6.7</v>
      </c>
      <c r="G326">
        <v>20</v>
      </c>
      <c r="H326">
        <v>16.3</v>
      </c>
      <c r="I326" s="4">
        <v>0.50138888888888888</v>
      </c>
      <c r="J326" t="s">
        <v>62</v>
      </c>
      <c r="K326">
        <v>3</v>
      </c>
      <c r="L326" t="s">
        <v>129</v>
      </c>
      <c r="M326" t="s">
        <v>73</v>
      </c>
      <c r="N326">
        <v>5</v>
      </c>
      <c r="S326" t="s">
        <v>185</v>
      </c>
      <c r="T326" t="s">
        <v>66</v>
      </c>
      <c r="U326" t="s">
        <v>66</v>
      </c>
      <c r="V326" t="s">
        <v>67</v>
      </c>
      <c r="W326" t="s">
        <v>68</v>
      </c>
    </row>
    <row r="327" spans="1:24">
      <c r="A327" s="3">
        <v>45916</v>
      </c>
      <c r="B327" s="4">
        <v>0.61319444444444449</v>
      </c>
      <c r="C327" s="4">
        <v>0.61388888888888893</v>
      </c>
      <c r="D327" t="s">
        <v>95</v>
      </c>
      <c r="E327">
        <v>23</v>
      </c>
      <c r="F327">
        <v>6.7</v>
      </c>
      <c r="G327">
        <v>20</v>
      </c>
      <c r="H327">
        <v>16.3</v>
      </c>
      <c r="I327" s="4">
        <v>0.50138888888888888</v>
      </c>
      <c r="J327" t="s">
        <v>62</v>
      </c>
      <c r="K327">
        <v>3</v>
      </c>
      <c r="L327" t="s">
        <v>129</v>
      </c>
      <c r="M327" t="s">
        <v>91</v>
      </c>
      <c r="N327">
        <v>2</v>
      </c>
      <c r="S327" t="s">
        <v>185</v>
      </c>
      <c r="T327" t="s">
        <v>66</v>
      </c>
      <c r="U327" t="s">
        <v>66</v>
      </c>
      <c r="V327" t="s">
        <v>67</v>
      </c>
      <c r="W327" t="s">
        <v>68</v>
      </c>
    </row>
    <row r="328" spans="1:24">
      <c r="A328" s="3">
        <v>45929</v>
      </c>
      <c r="B328" s="4">
        <v>0.41249999999999998</v>
      </c>
      <c r="C328" s="4">
        <v>0.41597222222222224</v>
      </c>
      <c r="D328" t="s">
        <v>95</v>
      </c>
      <c r="E328">
        <v>23</v>
      </c>
      <c r="F328">
        <v>6.95</v>
      </c>
      <c r="G328">
        <v>20</v>
      </c>
      <c r="H328">
        <v>44</v>
      </c>
      <c r="I328" s="4">
        <v>0.41180555555555554</v>
      </c>
      <c r="J328" t="s">
        <v>170</v>
      </c>
      <c r="K328">
        <v>1</v>
      </c>
      <c r="L328" t="s">
        <v>129</v>
      </c>
      <c r="M328" t="s">
        <v>86</v>
      </c>
      <c r="N328">
        <v>93</v>
      </c>
      <c r="O328">
        <v>11</v>
      </c>
      <c r="P328">
        <v>5</v>
      </c>
      <c r="S328" t="s">
        <v>193</v>
      </c>
      <c r="T328" t="s">
        <v>66</v>
      </c>
      <c r="U328" t="s">
        <v>66</v>
      </c>
      <c r="V328" t="s">
        <v>67</v>
      </c>
      <c r="W328" t="s">
        <v>194</v>
      </c>
    </row>
    <row r="329" spans="1:24">
      <c r="A329" s="3">
        <v>45929</v>
      </c>
      <c r="B329" s="4">
        <v>0.41249999999999998</v>
      </c>
      <c r="C329" s="4">
        <v>0.41597222222222224</v>
      </c>
      <c r="D329" t="s">
        <v>95</v>
      </c>
      <c r="E329">
        <v>23</v>
      </c>
      <c r="F329">
        <v>6.95</v>
      </c>
      <c r="G329">
        <v>20</v>
      </c>
      <c r="H329">
        <v>44</v>
      </c>
      <c r="I329" s="4">
        <v>0.41180555555555554</v>
      </c>
      <c r="J329" t="s">
        <v>170</v>
      </c>
      <c r="K329">
        <v>1</v>
      </c>
      <c r="L329" t="s">
        <v>129</v>
      </c>
      <c r="M329" t="s">
        <v>117</v>
      </c>
      <c r="N329">
        <v>1</v>
      </c>
      <c r="O329">
        <v>15</v>
      </c>
      <c r="S329" t="s">
        <v>193</v>
      </c>
      <c r="T329" t="s">
        <v>66</v>
      </c>
      <c r="U329" t="s">
        <v>66</v>
      </c>
      <c r="V329" t="s">
        <v>67</v>
      </c>
      <c r="W329" t="s">
        <v>194</v>
      </c>
    </row>
    <row r="330" spans="1:24">
      <c r="A330" s="3">
        <v>45929</v>
      </c>
      <c r="B330" s="4">
        <v>0.41249999999999998</v>
      </c>
      <c r="C330" s="4">
        <v>0.41597222222222224</v>
      </c>
      <c r="D330" t="s">
        <v>95</v>
      </c>
      <c r="E330">
        <v>23</v>
      </c>
      <c r="F330">
        <v>6.95</v>
      </c>
      <c r="G330">
        <v>20</v>
      </c>
      <c r="H330">
        <v>44</v>
      </c>
      <c r="I330" s="4">
        <v>0.41180555555555554</v>
      </c>
      <c r="J330" t="s">
        <v>170</v>
      </c>
      <c r="K330">
        <v>1</v>
      </c>
      <c r="L330" t="s">
        <v>129</v>
      </c>
      <c r="M330" t="s">
        <v>75</v>
      </c>
      <c r="N330">
        <v>1</v>
      </c>
      <c r="Q330">
        <v>2.5</v>
      </c>
      <c r="R330">
        <v>4</v>
      </c>
      <c r="S330" t="s">
        <v>193</v>
      </c>
      <c r="T330" t="s">
        <v>66</v>
      </c>
      <c r="U330" t="s">
        <v>66</v>
      </c>
      <c r="V330" t="s">
        <v>67</v>
      </c>
      <c r="W330" t="s">
        <v>194</v>
      </c>
    </row>
    <row r="331" spans="1:24">
      <c r="A331" s="3">
        <v>45929</v>
      </c>
      <c r="B331" s="4">
        <v>0.41249999999999998</v>
      </c>
      <c r="C331" s="4">
        <v>0.41597222222222224</v>
      </c>
      <c r="D331" t="s">
        <v>95</v>
      </c>
      <c r="E331">
        <v>23</v>
      </c>
      <c r="F331">
        <v>6.95</v>
      </c>
      <c r="G331">
        <v>20</v>
      </c>
      <c r="H331">
        <v>44</v>
      </c>
      <c r="I331" s="4">
        <v>0.41180555555555554</v>
      </c>
      <c r="J331" t="s">
        <v>170</v>
      </c>
      <c r="K331">
        <v>1</v>
      </c>
      <c r="L331" t="s">
        <v>129</v>
      </c>
      <c r="M331" t="s">
        <v>91</v>
      </c>
      <c r="N331">
        <v>1</v>
      </c>
      <c r="S331" t="s">
        <v>193</v>
      </c>
      <c r="T331" t="s">
        <v>66</v>
      </c>
      <c r="U331" t="s">
        <v>66</v>
      </c>
      <c r="V331" t="s">
        <v>67</v>
      </c>
      <c r="W331" t="s">
        <v>194</v>
      </c>
    </row>
    <row r="332" spans="1:24">
      <c r="A332" s="3">
        <v>45929</v>
      </c>
      <c r="B332" s="4">
        <v>0.43680555555555556</v>
      </c>
      <c r="C332" s="4">
        <v>0.44166666666666665</v>
      </c>
      <c r="D332" t="s">
        <v>95</v>
      </c>
      <c r="E332">
        <v>23</v>
      </c>
      <c r="F332">
        <v>6.95</v>
      </c>
      <c r="G332">
        <v>20</v>
      </c>
      <c r="H332">
        <v>44</v>
      </c>
      <c r="I332" s="4">
        <v>0.41180555555555554</v>
      </c>
      <c r="J332" t="s">
        <v>170</v>
      </c>
      <c r="K332">
        <v>2</v>
      </c>
      <c r="L332" t="s">
        <v>129</v>
      </c>
      <c r="M332" t="s">
        <v>86</v>
      </c>
      <c r="N332">
        <v>64</v>
      </c>
      <c r="O332">
        <v>10.5</v>
      </c>
      <c r="P332">
        <v>7</v>
      </c>
      <c r="S332" t="s">
        <v>193</v>
      </c>
      <c r="T332" t="s">
        <v>66</v>
      </c>
      <c r="U332" t="s">
        <v>66</v>
      </c>
      <c r="V332" t="s">
        <v>67</v>
      </c>
      <c r="W332" t="s">
        <v>194</v>
      </c>
    </row>
    <row r="333" spans="1:24">
      <c r="A333" s="3">
        <v>45929</v>
      </c>
      <c r="B333" s="4">
        <v>0.43680555555555556</v>
      </c>
      <c r="C333" s="4">
        <v>0.44166666666666665</v>
      </c>
      <c r="D333" t="s">
        <v>95</v>
      </c>
      <c r="E333">
        <v>23</v>
      </c>
      <c r="F333">
        <v>6.95</v>
      </c>
      <c r="G333">
        <v>20</v>
      </c>
      <c r="H333">
        <v>44</v>
      </c>
      <c r="I333" s="4">
        <v>0.41180555555555554</v>
      </c>
      <c r="J333" t="s">
        <v>170</v>
      </c>
      <c r="K333">
        <v>2</v>
      </c>
      <c r="L333" t="s">
        <v>129</v>
      </c>
      <c r="M333" t="s">
        <v>153</v>
      </c>
      <c r="N333">
        <v>1</v>
      </c>
      <c r="O333">
        <v>11</v>
      </c>
      <c r="S333" t="s">
        <v>193</v>
      </c>
      <c r="T333" t="s">
        <v>66</v>
      </c>
      <c r="U333" t="s">
        <v>66</v>
      </c>
      <c r="V333" t="s">
        <v>67</v>
      </c>
      <c r="W333" t="s">
        <v>194</v>
      </c>
    </row>
    <row r="334" spans="1:24">
      <c r="A334" s="3">
        <v>45929</v>
      </c>
      <c r="B334" s="4">
        <v>0.43680555555555556</v>
      </c>
      <c r="C334" s="4">
        <v>0.44166666666666665</v>
      </c>
      <c r="D334" t="s">
        <v>95</v>
      </c>
      <c r="E334">
        <v>23</v>
      </c>
      <c r="F334">
        <v>6.95</v>
      </c>
      <c r="G334">
        <v>20</v>
      </c>
      <c r="H334">
        <v>44</v>
      </c>
      <c r="I334" s="4">
        <v>0.41180555555555554</v>
      </c>
      <c r="J334" t="s">
        <v>170</v>
      </c>
      <c r="K334">
        <v>2</v>
      </c>
      <c r="L334" t="s">
        <v>129</v>
      </c>
      <c r="M334" t="s">
        <v>178</v>
      </c>
      <c r="N334">
        <v>1</v>
      </c>
      <c r="S334" t="s">
        <v>193</v>
      </c>
      <c r="T334" t="s">
        <v>66</v>
      </c>
      <c r="U334" t="s">
        <v>66</v>
      </c>
      <c r="V334" t="s">
        <v>67</v>
      </c>
      <c r="W334" t="s">
        <v>194</v>
      </c>
    </row>
    <row r="335" spans="1:24">
      <c r="A335" s="3">
        <v>45929</v>
      </c>
      <c r="B335" s="4">
        <v>0.43680555555555556</v>
      </c>
      <c r="C335" s="4">
        <v>0.44166666666666665</v>
      </c>
      <c r="D335" t="s">
        <v>95</v>
      </c>
      <c r="E335">
        <v>23</v>
      </c>
      <c r="F335">
        <v>6.95</v>
      </c>
      <c r="G335">
        <v>20</v>
      </c>
      <c r="H335">
        <v>44</v>
      </c>
      <c r="I335" s="4">
        <v>0.41180555555555554</v>
      </c>
      <c r="J335" t="s">
        <v>170</v>
      </c>
      <c r="K335">
        <v>2</v>
      </c>
      <c r="L335" t="s">
        <v>129</v>
      </c>
      <c r="M335" t="s">
        <v>91</v>
      </c>
      <c r="N335">
        <v>4</v>
      </c>
      <c r="S335" t="s">
        <v>193</v>
      </c>
      <c r="T335" t="s">
        <v>66</v>
      </c>
      <c r="U335" t="s">
        <v>66</v>
      </c>
      <c r="V335" t="s">
        <v>67</v>
      </c>
      <c r="W335" t="s">
        <v>194</v>
      </c>
    </row>
    <row r="336" spans="1:24">
      <c r="A336" s="3">
        <v>45929</v>
      </c>
      <c r="B336" s="4">
        <v>0.47222222222222221</v>
      </c>
      <c r="C336" s="4">
        <v>0.47569444444444442</v>
      </c>
      <c r="D336" t="s">
        <v>95</v>
      </c>
      <c r="E336">
        <v>23</v>
      </c>
      <c r="F336">
        <v>6.95</v>
      </c>
      <c r="G336">
        <v>20</v>
      </c>
      <c r="H336">
        <v>44</v>
      </c>
      <c r="I336" s="4">
        <v>0.41180555555555554</v>
      </c>
      <c r="J336" t="s">
        <v>170</v>
      </c>
      <c r="K336">
        <v>3</v>
      </c>
      <c r="L336" t="s">
        <v>129</v>
      </c>
      <c r="M336" t="s">
        <v>75</v>
      </c>
      <c r="N336">
        <v>1</v>
      </c>
      <c r="Q336">
        <v>3</v>
      </c>
      <c r="R336">
        <v>4.5</v>
      </c>
      <c r="S336" t="s">
        <v>193</v>
      </c>
      <c r="T336" t="s">
        <v>66</v>
      </c>
      <c r="U336" t="s">
        <v>66</v>
      </c>
      <c r="V336" t="s">
        <v>67</v>
      </c>
      <c r="W336" t="s">
        <v>194</v>
      </c>
    </row>
    <row r="337" spans="1:23">
      <c r="A337" s="3">
        <v>45929</v>
      </c>
      <c r="B337" s="4">
        <v>0.47222222222222221</v>
      </c>
      <c r="C337" s="4">
        <v>0.47569444444444442</v>
      </c>
      <c r="D337" t="s">
        <v>95</v>
      </c>
      <c r="E337">
        <v>23</v>
      </c>
      <c r="F337">
        <v>6.95</v>
      </c>
      <c r="G337">
        <v>20</v>
      </c>
      <c r="H337">
        <v>44</v>
      </c>
      <c r="I337" s="4">
        <v>0.41180555555555554</v>
      </c>
      <c r="J337" t="s">
        <v>170</v>
      </c>
      <c r="K337">
        <v>3</v>
      </c>
      <c r="L337" t="s">
        <v>129</v>
      </c>
      <c r="M337" t="s">
        <v>88</v>
      </c>
      <c r="N337">
        <v>2</v>
      </c>
      <c r="S337" t="s">
        <v>193</v>
      </c>
      <c r="T337" t="s">
        <v>66</v>
      </c>
      <c r="U337" t="s">
        <v>66</v>
      </c>
      <c r="V337" t="s">
        <v>67</v>
      </c>
      <c r="W337" t="s">
        <v>194</v>
      </c>
    </row>
    <row r="338" spans="1:23">
      <c r="A338" s="3">
        <v>45929</v>
      </c>
      <c r="B338" s="4">
        <v>0.47222222222222221</v>
      </c>
      <c r="C338" s="4">
        <v>0.47569444444444442</v>
      </c>
      <c r="D338" t="s">
        <v>95</v>
      </c>
      <c r="E338">
        <v>23</v>
      </c>
      <c r="F338">
        <v>6.95</v>
      </c>
      <c r="G338">
        <v>20</v>
      </c>
      <c r="H338">
        <v>44</v>
      </c>
      <c r="I338" s="4">
        <v>0.41180555555555554</v>
      </c>
      <c r="J338" t="s">
        <v>170</v>
      </c>
      <c r="K338">
        <v>3</v>
      </c>
      <c r="L338" t="s">
        <v>129</v>
      </c>
      <c r="M338" t="s">
        <v>91</v>
      </c>
      <c r="N338">
        <v>5</v>
      </c>
      <c r="S338" t="s">
        <v>193</v>
      </c>
      <c r="T338" t="s">
        <v>66</v>
      </c>
      <c r="U338" t="s">
        <v>66</v>
      </c>
      <c r="V338" t="s">
        <v>67</v>
      </c>
      <c r="W338" t="s">
        <v>194</v>
      </c>
    </row>
    <row r="339" spans="1:23">
      <c r="A339" s="3">
        <v>45930</v>
      </c>
      <c r="B339" s="4">
        <v>0.37777777777777777</v>
      </c>
      <c r="C339" s="4">
        <v>0.37916666666666665</v>
      </c>
      <c r="D339" t="s">
        <v>95</v>
      </c>
      <c r="E339">
        <v>21.4</v>
      </c>
      <c r="F339">
        <v>6.46</v>
      </c>
      <c r="G339">
        <v>18</v>
      </c>
      <c r="H339">
        <v>49.1</v>
      </c>
      <c r="I339" s="4">
        <v>0.45069444444444445</v>
      </c>
      <c r="J339" t="s">
        <v>62</v>
      </c>
      <c r="K339">
        <v>1</v>
      </c>
      <c r="L339" t="s">
        <v>129</v>
      </c>
      <c r="M339" t="s">
        <v>64</v>
      </c>
      <c r="N339">
        <v>18</v>
      </c>
      <c r="O339">
        <v>5</v>
      </c>
      <c r="P339">
        <v>4</v>
      </c>
      <c r="S339" t="s">
        <v>193</v>
      </c>
      <c r="T339" t="s">
        <v>66</v>
      </c>
      <c r="U339" t="s">
        <v>66</v>
      </c>
      <c r="V339" t="s">
        <v>67</v>
      </c>
      <c r="W339" t="s">
        <v>194</v>
      </c>
    </row>
    <row r="340" spans="1:23">
      <c r="A340" s="3">
        <v>45930</v>
      </c>
      <c r="B340" s="4">
        <v>0.37777777777777777</v>
      </c>
      <c r="C340" s="4">
        <v>0.37916666666666665</v>
      </c>
      <c r="D340" t="s">
        <v>95</v>
      </c>
      <c r="E340">
        <v>21.4</v>
      </c>
      <c r="F340">
        <v>6.46</v>
      </c>
      <c r="G340">
        <v>18</v>
      </c>
      <c r="H340">
        <v>49.1</v>
      </c>
      <c r="I340" s="4">
        <v>0.45069444444444445</v>
      </c>
      <c r="J340" t="s">
        <v>62</v>
      </c>
      <c r="K340">
        <v>1</v>
      </c>
      <c r="L340" t="s">
        <v>129</v>
      </c>
      <c r="M340" t="s">
        <v>86</v>
      </c>
      <c r="N340">
        <v>16</v>
      </c>
      <c r="O340">
        <v>8</v>
      </c>
      <c r="P340">
        <v>5</v>
      </c>
      <c r="S340" t="s">
        <v>193</v>
      </c>
      <c r="T340" t="s">
        <v>66</v>
      </c>
      <c r="U340" t="s">
        <v>66</v>
      </c>
      <c r="V340" t="s">
        <v>67</v>
      </c>
      <c r="W340" t="s">
        <v>194</v>
      </c>
    </row>
    <row r="341" spans="1:23">
      <c r="A341" s="3">
        <v>45930</v>
      </c>
      <c r="B341" s="4">
        <v>0.37777777777777777</v>
      </c>
      <c r="C341" s="4">
        <v>0.37916666666666665</v>
      </c>
      <c r="D341" t="s">
        <v>95</v>
      </c>
      <c r="E341">
        <v>21.4</v>
      </c>
      <c r="F341">
        <v>6.46</v>
      </c>
      <c r="G341">
        <v>18</v>
      </c>
      <c r="H341">
        <v>49.1</v>
      </c>
      <c r="I341" s="4">
        <v>0.45069444444444445</v>
      </c>
      <c r="J341" t="s">
        <v>62</v>
      </c>
      <c r="K341">
        <v>1</v>
      </c>
      <c r="L341" t="s">
        <v>129</v>
      </c>
      <c r="M341" t="s">
        <v>75</v>
      </c>
      <c r="N341">
        <v>2</v>
      </c>
      <c r="Q341">
        <v>3.5</v>
      </c>
      <c r="R341">
        <v>6.5</v>
      </c>
      <c r="S341" t="s">
        <v>193</v>
      </c>
      <c r="T341" t="s">
        <v>66</v>
      </c>
      <c r="U341" t="s">
        <v>66</v>
      </c>
      <c r="V341" t="s">
        <v>67</v>
      </c>
      <c r="W341" t="s">
        <v>194</v>
      </c>
    </row>
    <row r="342" spans="1:23">
      <c r="A342" s="3">
        <v>45930</v>
      </c>
      <c r="B342" s="4">
        <v>0.37777777777777777</v>
      </c>
      <c r="C342" s="4">
        <v>0.37916666666666665</v>
      </c>
      <c r="D342" t="s">
        <v>95</v>
      </c>
      <c r="E342">
        <v>21.4</v>
      </c>
      <c r="F342">
        <v>6.46</v>
      </c>
      <c r="G342">
        <v>18</v>
      </c>
      <c r="H342">
        <v>49.1</v>
      </c>
      <c r="I342" s="4">
        <v>0.45069444444444445</v>
      </c>
      <c r="J342" t="s">
        <v>62</v>
      </c>
      <c r="K342">
        <v>1</v>
      </c>
      <c r="L342" t="s">
        <v>129</v>
      </c>
      <c r="M342" t="s">
        <v>88</v>
      </c>
      <c r="N342">
        <v>13</v>
      </c>
      <c r="S342" t="s">
        <v>193</v>
      </c>
      <c r="T342" t="s">
        <v>66</v>
      </c>
      <c r="U342" t="s">
        <v>66</v>
      </c>
      <c r="V342" t="s">
        <v>67</v>
      </c>
      <c r="W342" t="s">
        <v>194</v>
      </c>
    </row>
    <row r="343" spans="1:23">
      <c r="A343" s="3">
        <v>45930</v>
      </c>
      <c r="B343" s="4">
        <v>0.37777777777777777</v>
      </c>
      <c r="C343" s="4">
        <v>0.37916666666666665</v>
      </c>
      <c r="D343" t="s">
        <v>95</v>
      </c>
      <c r="E343">
        <v>21.4</v>
      </c>
      <c r="F343">
        <v>6.46</v>
      </c>
      <c r="G343">
        <v>18</v>
      </c>
      <c r="H343">
        <v>49.1</v>
      </c>
      <c r="I343" s="4">
        <v>0.45069444444444445</v>
      </c>
      <c r="J343" t="s">
        <v>62</v>
      </c>
      <c r="K343">
        <v>1</v>
      </c>
      <c r="L343" t="s">
        <v>129</v>
      </c>
      <c r="M343" t="s">
        <v>73</v>
      </c>
      <c r="N343">
        <v>3</v>
      </c>
      <c r="S343" t="s">
        <v>193</v>
      </c>
      <c r="T343" t="s">
        <v>66</v>
      </c>
      <c r="U343" t="s">
        <v>66</v>
      </c>
      <c r="V343" t="s">
        <v>67</v>
      </c>
      <c r="W343" t="s">
        <v>194</v>
      </c>
    </row>
    <row r="344" spans="1:23">
      <c r="A344" s="3">
        <v>45930</v>
      </c>
      <c r="B344" s="4">
        <v>0.37777777777777777</v>
      </c>
      <c r="C344" s="4">
        <v>0.37916666666666665</v>
      </c>
      <c r="D344" t="s">
        <v>95</v>
      </c>
      <c r="E344">
        <v>21.4</v>
      </c>
      <c r="F344">
        <v>6.46</v>
      </c>
      <c r="G344">
        <v>18</v>
      </c>
      <c r="H344">
        <v>49.1</v>
      </c>
      <c r="I344" s="4">
        <v>0.45069444444444445</v>
      </c>
      <c r="J344" t="s">
        <v>62</v>
      </c>
      <c r="K344">
        <v>1</v>
      </c>
      <c r="L344" t="s">
        <v>129</v>
      </c>
      <c r="M344" t="s">
        <v>70</v>
      </c>
      <c r="N344">
        <v>17</v>
      </c>
      <c r="S344" t="s">
        <v>193</v>
      </c>
      <c r="T344" t="s">
        <v>66</v>
      </c>
      <c r="U344" t="s">
        <v>66</v>
      </c>
      <c r="V344" t="s">
        <v>67</v>
      </c>
      <c r="W344" t="s">
        <v>194</v>
      </c>
    </row>
    <row r="345" spans="1:23">
      <c r="A345" s="3">
        <v>45930</v>
      </c>
      <c r="B345" s="4">
        <v>0.37777777777777777</v>
      </c>
      <c r="C345" s="4">
        <v>0.37916666666666665</v>
      </c>
      <c r="D345" t="s">
        <v>95</v>
      </c>
      <c r="E345">
        <v>21.4</v>
      </c>
      <c r="F345">
        <v>6.46</v>
      </c>
      <c r="G345">
        <v>18</v>
      </c>
      <c r="H345">
        <v>49.1</v>
      </c>
      <c r="I345" s="4">
        <v>0.45069444444444445</v>
      </c>
      <c r="J345" t="s">
        <v>62</v>
      </c>
      <c r="K345">
        <v>1</v>
      </c>
      <c r="L345" t="s">
        <v>129</v>
      </c>
      <c r="M345" t="s">
        <v>91</v>
      </c>
      <c r="N345">
        <v>2</v>
      </c>
      <c r="S345" t="s">
        <v>193</v>
      </c>
      <c r="T345" t="s">
        <v>66</v>
      </c>
      <c r="U345" t="s">
        <v>66</v>
      </c>
      <c r="V345" t="s">
        <v>67</v>
      </c>
      <c r="W345" t="s">
        <v>194</v>
      </c>
    </row>
    <row r="346" spans="1:23">
      <c r="A346" s="3">
        <v>45930</v>
      </c>
      <c r="B346" s="4">
        <v>0.37777777777777777</v>
      </c>
      <c r="C346" s="4">
        <v>0.37916666666666665</v>
      </c>
      <c r="D346" t="s">
        <v>95</v>
      </c>
      <c r="E346">
        <v>21.4</v>
      </c>
      <c r="F346">
        <v>6.46</v>
      </c>
      <c r="G346">
        <v>18</v>
      </c>
      <c r="H346">
        <v>49.1</v>
      </c>
      <c r="I346" s="4">
        <v>0.45069444444444445</v>
      </c>
      <c r="J346" t="s">
        <v>62</v>
      </c>
      <c r="K346">
        <v>1</v>
      </c>
      <c r="L346" t="s">
        <v>129</v>
      </c>
      <c r="M346" t="s">
        <v>166</v>
      </c>
      <c r="N346">
        <v>1</v>
      </c>
      <c r="S346" t="s">
        <v>193</v>
      </c>
      <c r="T346" t="s">
        <v>66</v>
      </c>
      <c r="U346" t="s">
        <v>66</v>
      </c>
      <c r="V346" t="s">
        <v>67</v>
      </c>
      <c r="W346" t="s">
        <v>194</v>
      </c>
    </row>
    <row r="347" spans="1:23">
      <c r="A347" s="3">
        <v>45930</v>
      </c>
      <c r="B347" s="4">
        <v>0.38541666666666669</v>
      </c>
      <c r="C347" s="4">
        <v>0.38611111111111113</v>
      </c>
      <c r="D347" t="s">
        <v>95</v>
      </c>
      <c r="E347">
        <v>21.4</v>
      </c>
      <c r="F347">
        <v>6.46</v>
      </c>
      <c r="G347">
        <v>18</v>
      </c>
      <c r="H347">
        <v>49.1</v>
      </c>
      <c r="I347" s="4">
        <v>0.45069444444444445</v>
      </c>
      <c r="J347" t="s">
        <v>62</v>
      </c>
      <c r="K347">
        <v>2</v>
      </c>
      <c r="L347" t="s">
        <v>129</v>
      </c>
      <c r="M347" t="s">
        <v>64</v>
      </c>
      <c r="N347">
        <v>1</v>
      </c>
      <c r="O347">
        <v>5.5</v>
      </c>
      <c r="S347" t="s">
        <v>193</v>
      </c>
      <c r="T347" t="s">
        <v>66</v>
      </c>
      <c r="U347" t="s">
        <v>66</v>
      </c>
      <c r="V347" t="s">
        <v>67</v>
      </c>
      <c r="W347" t="s">
        <v>194</v>
      </c>
    </row>
    <row r="348" spans="1:23">
      <c r="A348" s="3">
        <v>45930</v>
      </c>
      <c r="B348" s="4">
        <v>0.38541666666666669</v>
      </c>
      <c r="C348" s="4">
        <v>0.38611111111111113</v>
      </c>
      <c r="D348" t="s">
        <v>95</v>
      </c>
      <c r="E348">
        <v>21.4</v>
      </c>
      <c r="F348">
        <v>6.46</v>
      </c>
      <c r="G348">
        <v>18</v>
      </c>
      <c r="H348">
        <v>49.1</v>
      </c>
      <c r="I348" s="4">
        <v>0.45069444444444445</v>
      </c>
      <c r="J348" t="s">
        <v>62</v>
      </c>
      <c r="K348">
        <v>2</v>
      </c>
      <c r="L348" t="s">
        <v>129</v>
      </c>
      <c r="M348" t="s">
        <v>88</v>
      </c>
      <c r="N348">
        <v>3</v>
      </c>
      <c r="S348" t="s">
        <v>193</v>
      </c>
      <c r="T348" t="s">
        <v>66</v>
      </c>
      <c r="U348" t="s">
        <v>66</v>
      </c>
      <c r="V348" t="s">
        <v>67</v>
      </c>
      <c r="W348" t="s">
        <v>194</v>
      </c>
    </row>
    <row r="349" spans="1:23">
      <c r="A349" s="3">
        <v>45930</v>
      </c>
      <c r="B349" s="4">
        <v>0.38541666666666669</v>
      </c>
      <c r="C349" s="4">
        <v>0.38611111111111113</v>
      </c>
      <c r="D349" t="s">
        <v>95</v>
      </c>
      <c r="E349">
        <v>21.4</v>
      </c>
      <c r="F349">
        <v>6.46</v>
      </c>
      <c r="G349">
        <v>18</v>
      </c>
      <c r="H349">
        <v>49.1</v>
      </c>
      <c r="I349" s="4">
        <v>0.45069444444444445</v>
      </c>
      <c r="J349" t="s">
        <v>62</v>
      </c>
      <c r="K349">
        <v>2</v>
      </c>
      <c r="L349" t="s">
        <v>129</v>
      </c>
      <c r="M349" t="s">
        <v>70</v>
      </c>
      <c r="N349">
        <v>5</v>
      </c>
      <c r="S349" t="s">
        <v>193</v>
      </c>
      <c r="T349" t="s">
        <v>66</v>
      </c>
      <c r="U349" t="s">
        <v>66</v>
      </c>
      <c r="V349" t="s">
        <v>67</v>
      </c>
      <c r="W349" t="s">
        <v>194</v>
      </c>
    </row>
    <row r="350" spans="1:23">
      <c r="A350" s="3">
        <v>45930</v>
      </c>
      <c r="B350" s="4">
        <v>0.38819444444444445</v>
      </c>
      <c r="C350" s="4">
        <v>0.38958333333333334</v>
      </c>
      <c r="D350" t="s">
        <v>95</v>
      </c>
      <c r="E350">
        <v>21.4</v>
      </c>
      <c r="F350">
        <v>6.46</v>
      </c>
      <c r="G350">
        <v>18</v>
      </c>
      <c r="H350">
        <v>49.1</v>
      </c>
      <c r="I350" s="4">
        <v>0.45069444444444445</v>
      </c>
      <c r="J350" t="s">
        <v>62</v>
      </c>
      <c r="K350">
        <v>3</v>
      </c>
      <c r="L350" t="s">
        <v>129</v>
      </c>
      <c r="M350" t="s">
        <v>64</v>
      </c>
      <c r="N350">
        <v>7</v>
      </c>
      <c r="O350">
        <v>6.6</v>
      </c>
      <c r="P350">
        <v>4.5</v>
      </c>
      <c r="S350" t="s">
        <v>193</v>
      </c>
      <c r="T350" t="s">
        <v>66</v>
      </c>
      <c r="U350" t="s">
        <v>66</v>
      </c>
      <c r="V350" t="s">
        <v>67</v>
      </c>
      <c r="W350" t="s">
        <v>194</v>
      </c>
    </row>
    <row r="351" spans="1:23">
      <c r="A351" s="3">
        <v>45930</v>
      </c>
      <c r="B351" s="4">
        <v>0.38819444444444445</v>
      </c>
      <c r="C351" s="4">
        <v>0.38958333333333334</v>
      </c>
      <c r="D351" t="s">
        <v>95</v>
      </c>
      <c r="E351">
        <v>21.4</v>
      </c>
      <c r="F351">
        <v>6.46</v>
      </c>
      <c r="G351">
        <v>18</v>
      </c>
      <c r="H351">
        <v>49.1</v>
      </c>
      <c r="I351" s="4">
        <v>0.45069444444444445</v>
      </c>
      <c r="J351" t="s">
        <v>62</v>
      </c>
      <c r="K351">
        <v>3</v>
      </c>
      <c r="L351" t="s">
        <v>129</v>
      </c>
      <c r="M351" t="s">
        <v>86</v>
      </c>
      <c r="N351">
        <v>6</v>
      </c>
      <c r="O351">
        <v>6.5</v>
      </c>
      <c r="S351" t="s">
        <v>193</v>
      </c>
      <c r="T351" t="s">
        <v>66</v>
      </c>
      <c r="U351" t="s">
        <v>66</v>
      </c>
      <c r="V351" t="s">
        <v>67</v>
      </c>
      <c r="W351" t="s">
        <v>194</v>
      </c>
    </row>
    <row r="352" spans="1:23">
      <c r="A352" s="3">
        <v>45930</v>
      </c>
      <c r="B352" s="4">
        <v>0.38819444444444445</v>
      </c>
      <c r="C352" s="4">
        <v>0.38958333333333334</v>
      </c>
      <c r="D352" t="s">
        <v>95</v>
      </c>
      <c r="E352">
        <v>21.4</v>
      </c>
      <c r="F352">
        <v>6.46</v>
      </c>
      <c r="G352">
        <v>18</v>
      </c>
      <c r="H352">
        <v>49.1</v>
      </c>
      <c r="I352" s="4">
        <v>0.45069444444444445</v>
      </c>
      <c r="J352" t="s">
        <v>62</v>
      </c>
      <c r="K352">
        <v>3</v>
      </c>
      <c r="L352" t="s">
        <v>129</v>
      </c>
      <c r="M352" t="s">
        <v>75</v>
      </c>
      <c r="N352">
        <v>1</v>
      </c>
      <c r="Q352">
        <v>2</v>
      </c>
      <c r="R352">
        <v>4.5</v>
      </c>
      <c r="S352" t="s">
        <v>193</v>
      </c>
      <c r="T352" t="s">
        <v>66</v>
      </c>
      <c r="U352" t="s">
        <v>66</v>
      </c>
      <c r="V352" t="s">
        <v>67</v>
      </c>
      <c r="W352" t="s">
        <v>194</v>
      </c>
    </row>
    <row r="353" spans="1:24">
      <c r="A353" s="3">
        <v>45930</v>
      </c>
      <c r="B353" s="4">
        <v>0.38819444444444445</v>
      </c>
      <c r="C353" s="4">
        <v>0.38958333333333334</v>
      </c>
      <c r="D353" t="s">
        <v>95</v>
      </c>
      <c r="E353">
        <v>21.4</v>
      </c>
      <c r="F353">
        <v>6.46</v>
      </c>
      <c r="G353">
        <v>18</v>
      </c>
      <c r="H353">
        <v>49.1</v>
      </c>
      <c r="I353" s="4">
        <v>0.45069444444444445</v>
      </c>
      <c r="J353" t="s">
        <v>62</v>
      </c>
      <c r="K353">
        <v>3</v>
      </c>
      <c r="L353" t="s">
        <v>129</v>
      </c>
      <c r="M353" t="s">
        <v>88</v>
      </c>
      <c r="N353">
        <v>17</v>
      </c>
      <c r="S353" t="s">
        <v>193</v>
      </c>
      <c r="T353" t="s">
        <v>66</v>
      </c>
      <c r="U353" t="s">
        <v>66</v>
      </c>
      <c r="V353" t="s">
        <v>67</v>
      </c>
      <c r="W353" t="s">
        <v>194</v>
      </c>
    </row>
    <row r="354" spans="1:24">
      <c r="A354" s="3">
        <v>45930</v>
      </c>
      <c r="B354" s="4">
        <v>0.38819444444444445</v>
      </c>
      <c r="C354" s="4">
        <v>0.38958333333333334</v>
      </c>
      <c r="D354" t="s">
        <v>95</v>
      </c>
      <c r="E354">
        <v>21.4</v>
      </c>
      <c r="F354">
        <v>6.46</v>
      </c>
      <c r="G354">
        <v>18</v>
      </c>
      <c r="H354">
        <v>49.1</v>
      </c>
      <c r="I354" s="4">
        <v>0.45069444444444445</v>
      </c>
      <c r="J354" t="s">
        <v>62</v>
      </c>
      <c r="K354">
        <v>3</v>
      </c>
      <c r="L354" t="s">
        <v>129</v>
      </c>
      <c r="M354" t="s">
        <v>73</v>
      </c>
      <c r="N354">
        <v>2</v>
      </c>
      <c r="S354" t="s">
        <v>193</v>
      </c>
      <c r="T354" t="s">
        <v>66</v>
      </c>
      <c r="U354" t="s">
        <v>66</v>
      </c>
      <c r="V354" t="s">
        <v>67</v>
      </c>
      <c r="W354" t="s">
        <v>194</v>
      </c>
    </row>
    <row r="355" spans="1:24">
      <c r="A355" s="3">
        <v>45930</v>
      </c>
      <c r="B355" s="4">
        <v>0.38819444444444445</v>
      </c>
      <c r="C355" s="4">
        <v>0.38958333333333334</v>
      </c>
      <c r="D355" t="s">
        <v>95</v>
      </c>
      <c r="E355">
        <v>21.4</v>
      </c>
      <c r="F355">
        <v>6.46</v>
      </c>
      <c r="G355">
        <v>18</v>
      </c>
      <c r="H355">
        <v>49.1</v>
      </c>
      <c r="I355" s="4">
        <v>0.45069444444444445</v>
      </c>
      <c r="J355" t="s">
        <v>62</v>
      </c>
      <c r="K355">
        <v>3</v>
      </c>
      <c r="L355" t="s">
        <v>129</v>
      </c>
      <c r="M355" t="s">
        <v>70</v>
      </c>
      <c r="N355">
        <v>3</v>
      </c>
      <c r="S355" t="s">
        <v>193</v>
      </c>
      <c r="T355" t="s">
        <v>66</v>
      </c>
      <c r="U355" t="s">
        <v>66</v>
      </c>
      <c r="V355" t="s">
        <v>67</v>
      </c>
      <c r="W355" t="s">
        <v>194</v>
      </c>
    </row>
    <row r="356" spans="1:24">
      <c r="A356" s="3">
        <v>45930</v>
      </c>
      <c r="B356" s="4">
        <v>0.38819444444444445</v>
      </c>
      <c r="C356" s="4">
        <v>0.38958333333333334</v>
      </c>
      <c r="D356" t="s">
        <v>95</v>
      </c>
      <c r="E356">
        <v>21.4</v>
      </c>
      <c r="F356">
        <v>6.46</v>
      </c>
      <c r="G356">
        <v>18</v>
      </c>
      <c r="H356">
        <v>49.1</v>
      </c>
      <c r="I356" s="4">
        <v>0.45069444444444445</v>
      </c>
      <c r="J356" t="s">
        <v>62</v>
      </c>
      <c r="K356">
        <v>3</v>
      </c>
      <c r="L356" t="s">
        <v>129</v>
      </c>
      <c r="M356" t="s">
        <v>166</v>
      </c>
      <c r="N356">
        <v>1</v>
      </c>
      <c r="S356" t="s">
        <v>193</v>
      </c>
      <c r="T356" t="s">
        <v>66</v>
      </c>
      <c r="U356" t="s">
        <v>66</v>
      </c>
      <c r="V356" t="s">
        <v>67</v>
      </c>
      <c r="W356" t="s">
        <v>194</v>
      </c>
    </row>
    <row r="357" spans="1:24">
      <c r="A357" s="3">
        <v>45930</v>
      </c>
      <c r="B357" s="4">
        <v>0.41597222222222224</v>
      </c>
      <c r="C357" s="4">
        <v>0.41875000000000001</v>
      </c>
      <c r="D357" t="s">
        <v>95</v>
      </c>
      <c r="E357">
        <v>22.6</v>
      </c>
      <c r="F357">
        <v>7.67</v>
      </c>
      <c r="G357">
        <v>20</v>
      </c>
      <c r="H357">
        <v>35.6</v>
      </c>
      <c r="I357" s="4">
        <v>0.45069444444444445</v>
      </c>
      <c r="J357" t="s">
        <v>84</v>
      </c>
      <c r="K357">
        <v>1</v>
      </c>
      <c r="L357" t="s">
        <v>129</v>
      </c>
      <c r="M357" t="s">
        <v>91</v>
      </c>
      <c r="N357">
        <v>4</v>
      </c>
      <c r="S357" t="s">
        <v>193</v>
      </c>
      <c r="T357" t="s">
        <v>66</v>
      </c>
      <c r="U357" t="s">
        <v>66</v>
      </c>
      <c r="V357" t="s">
        <v>67</v>
      </c>
      <c r="W357" t="s">
        <v>194</v>
      </c>
    </row>
    <row r="358" spans="1:24">
      <c r="A358" s="3">
        <v>45930</v>
      </c>
      <c r="B358" s="4">
        <v>0.43194444444444446</v>
      </c>
      <c r="C358" s="4">
        <v>0.43541666666666667</v>
      </c>
      <c r="D358" t="s">
        <v>95</v>
      </c>
      <c r="E358">
        <v>22.6</v>
      </c>
      <c r="F358">
        <v>7.67</v>
      </c>
      <c r="G358">
        <v>20</v>
      </c>
      <c r="H358">
        <v>35.6</v>
      </c>
      <c r="I358" s="4">
        <v>0.45069444444444445</v>
      </c>
      <c r="J358" t="s">
        <v>84</v>
      </c>
      <c r="K358">
        <v>2</v>
      </c>
      <c r="L358" t="s">
        <v>129</v>
      </c>
      <c r="M358" t="s">
        <v>75</v>
      </c>
      <c r="N358">
        <v>4</v>
      </c>
      <c r="Q358" t="s">
        <v>195</v>
      </c>
      <c r="R358" t="s">
        <v>196</v>
      </c>
      <c r="S358" t="s">
        <v>193</v>
      </c>
      <c r="T358" t="s">
        <v>66</v>
      </c>
      <c r="U358" t="s">
        <v>66</v>
      </c>
      <c r="V358" t="s">
        <v>67</v>
      </c>
      <c r="W358" t="s">
        <v>194</v>
      </c>
      <c r="X358" t="s">
        <v>76</v>
      </c>
    </row>
    <row r="359" spans="1:24">
      <c r="A359" s="3">
        <v>45930</v>
      </c>
      <c r="B359" s="4">
        <v>0.43194444444444446</v>
      </c>
      <c r="C359" s="4">
        <v>0.43541666666666667</v>
      </c>
      <c r="D359" t="s">
        <v>95</v>
      </c>
      <c r="E359">
        <v>22.6</v>
      </c>
      <c r="F359">
        <v>7.67</v>
      </c>
      <c r="G359">
        <v>20</v>
      </c>
      <c r="H359">
        <v>35.6</v>
      </c>
      <c r="I359" s="4">
        <v>0.45069444444444445</v>
      </c>
      <c r="J359" t="s">
        <v>84</v>
      </c>
      <c r="K359">
        <v>2</v>
      </c>
      <c r="L359" t="s">
        <v>129</v>
      </c>
      <c r="M359" t="s">
        <v>91</v>
      </c>
      <c r="N359">
        <v>6</v>
      </c>
      <c r="S359" t="s">
        <v>193</v>
      </c>
      <c r="T359" t="s">
        <v>66</v>
      </c>
      <c r="U359" t="s">
        <v>66</v>
      </c>
      <c r="V359" t="s">
        <v>67</v>
      </c>
      <c r="W359" t="s">
        <v>194</v>
      </c>
    </row>
    <row r="360" spans="1:24">
      <c r="A360" s="3">
        <v>45930</v>
      </c>
      <c r="B360" s="4">
        <v>0.4597222222222222</v>
      </c>
      <c r="C360" s="4">
        <v>0.46388888888888891</v>
      </c>
      <c r="D360" t="s">
        <v>95</v>
      </c>
      <c r="E360">
        <v>22.6</v>
      </c>
      <c r="F360">
        <v>7.67</v>
      </c>
      <c r="G360">
        <v>20</v>
      </c>
      <c r="H360">
        <v>35.6</v>
      </c>
      <c r="I360" s="4">
        <v>0.45069444444444445</v>
      </c>
      <c r="J360" t="s">
        <v>84</v>
      </c>
      <c r="K360">
        <v>3</v>
      </c>
      <c r="L360" t="s">
        <v>129</v>
      </c>
      <c r="M360" t="s">
        <v>86</v>
      </c>
      <c r="N360">
        <v>13</v>
      </c>
      <c r="O360">
        <v>8</v>
      </c>
      <c r="P360">
        <v>4.5</v>
      </c>
      <c r="S360" t="s">
        <v>193</v>
      </c>
      <c r="T360" t="s">
        <v>66</v>
      </c>
      <c r="U360" t="s">
        <v>66</v>
      </c>
      <c r="V360" t="s">
        <v>67</v>
      </c>
      <c r="W360" t="s">
        <v>194</v>
      </c>
    </row>
    <row r="361" spans="1:24">
      <c r="A361" s="3">
        <v>45930</v>
      </c>
      <c r="B361" s="4">
        <v>0.4597222222222222</v>
      </c>
      <c r="C361" s="4">
        <v>0.46388888888888891</v>
      </c>
      <c r="D361" t="s">
        <v>95</v>
      </c>
      <c r="E361">
        <v>22.6</v>
      </c>
      <c r="F361">
        <v>7.67</v>
      </c>
      <c r="G361">
        <v>20</v>
      </c>
      <c r="H361">
        <v>35.6</v>
      </c>
      <c r="I361" s="4">
        <v>0.45069444444444445</v>
      </c>
      <c r="J361" t="s">
        <v>84</v>
      </c>
      <c r="K361">
        <v>3</v>
      </c>
      <c r="L361" t="s">
        <v>129</v>
      </c>
      <c r="M361" t="s">
        <v>75</v>
      </c>
      <c r="N361">
        <v>5</v>
      </c>
      <c r="Q361" t="s">
        <v>196</v>
      </c>
      <c r="R361" t="s">
        <v>197</v>
      </c>
      <c r="S361" t="s">
        <v>193</v>
      </c>
      <c r="T361" t="s">
        <v>66</v>
      </c>
      <c r="U361" t="s">
        <v>66</v>
      </c>
      <c r="V361" t="s">
        <v>67</v>
      </c>
      <c r="W361" t="s">
        <v>194</v>
      </c>
      <c r="X361" t="s">
        <v>191</v>
      </c>
    </row>
    <row r="362" spans="1:24">
      <c r="A362" s="3">
        <v>45944</v>
      </c>
      <c r="B362" s="4">
        <v>0.42708333333333331</v>
      </c>
      <c r="C362" s="4">
        <v>0.42986111111111114</v>
      </c>
      <c r="D362" t="s">
        <v>95</v>
      </c>
      <c r="E362">
        <v>18.3</v>
      </c>
      <c r="F362">
        <v>16.829999999999998</v>
      </c>
      <c r="G362">
        <v>30</v>
      </c>
      <c r="H362">
        <v>17.3</v>
      </c>
      <c r="I362" s="4">
        <v>0.4465277777777778</v>
      </c>
      <c r="J362" t="s">
        <v>84</v>
      </c>
      <c r="K362">
        <v>1</v>
      </c>
      <c r="L362" t="s">
        <v>129</v>
      </c>
      <c r="M362" t="s">
        <v>86</v>
      </c>
      <c r="N362">
        <v>17</v>
      </c>
      <c r="O362">
        <v>10</v>
      </c>
      <c r="P362">
        <v>9</v>
      </c>
      <c r="S362" t="s">
        <v>198</v>
      </c>
      <c r="T362" t="s">
        <v>66</v>
      </c>
      <c r="U362" t="s">
        <v>66</v>
      </c>
      <c r="V362" t="s">
        <v>67</v>
      </c>
      <c r="W362" t="s">
        <v>194</v>
      </c>
      <c r="X362" t="s">
        <v>199</v>
      </c>
    </row>
    <row r="363" spans="1:24">
      <c r="A363" s="3">
        <v>45944</v>
      </c>
      <c r="B363" s="4">
        <v>0.42708333333333331</v>
      </c>
      <c r="C363" s="4">
        <v>0.42986111111111114</v>
      </c>
      <c r="D363" t="s">
        <v>95</v>
      </c>
      <c r="E363">
        <v>18.3</v>
      </c>
      <c r="F363">
        <v>16.829999999999998</v>
      </c>
      <c r="G363">
        <v>30</v>
      </c>
      <c r="H363">
        <v>17.3</v>
      </c>
      <c r="I363" s="4">
        <v>0.4465277777777778</v>
      </c>
      <c r="J363" t="s">
        <v>84</v>
      </c>
      <c r="K363">
        <v>1</v>
      </c>
      <c r="L363" t="s">
        <v>129</v>
      </c>
      <c r="M363" t="s">
        <v>75</v>
      </c>
      <c r="N363">
        <v>6</v>
      </c>
      <c r="Q363">
        <v>3</v>
      </c>
      <c r="R363">
        <v>6</v>
      </c>
      <c r="S363" t="s">
        <v>198</v>
      </c>
      <c r="T363" t="s">
        <v>66</v>
      </c>
      <c r="U363" t="s">
        <v>66</v>
      </c>
      <c r="V363" t="s">
        <v>67</v>
      </c>
      <c r="W363" t="s">
        <v>194</v>
      </c>
      <c r="X363" t="s">
        <v>199</v>
      </c>
    </row>
    <row r="364" spans="1:24">
      <c r="A364" s="3">
        <v>45944</v>
      </c>
      <c r="B364" s="4">
        <v>0.42708333333333331</v>
      </c>
      <c r="C364" s="4">
        <v>0.42986111111111114</v>
      </c>
      <c r="D364" t="s">
        <v>95</v>
      </c>
      <c r="E364">
        <v>18.3</v>
      </c>
      <c r="F364">
        <v>16.829999999999998</v>
      </c>
      <c r="G364">
        <v>30</v>
      </c>
      <c r="H364">
        <v>17.3</v>
      </c>
      <c r="I364" s="4">
        <v>0.4465277777777778</v>
      </c>
      <c r="J364" t="s">
        <v>84</v>
      </c>
      <c r="K364">
        <v>1</v>
      </c>
      <c r="L364" t="s">
        <v>129</v>
      </c>
      <c r="M364" t="s">
        <v>91</v>
      </c>
      <c r="N364">
        <v>2</v>
      </c>
      <c r="S364" t="s">
        <v>198</v>
      </c>
      <c r="T364" t="s">
        <v>66</v>
      </c>
      <c r="U364" t="s">
        <v>66</v>
      </c>
      <c r="V364" t="s">
        <v>67</v>
      </c>
      <c r="W364" t="s">
        <v>194</v>
      </c>
      <c r="X364" t="s">
        <v>199</v>
      </c>
    </row>
    <row r="365" spans="1:24">
      <c r="A365" s="3">
        <v>45944</v>
      </c>
      <c r="B365" s="4">
        <v>0.44791666666666669</v>
      </c>
      <c r="C365" s="4">
        <v>0.45069444444444445</v>
      </c>
      <c r="D365" t="s">
        <v>95</v>
      </c>
      <c r="E365">
        <v>18.3</v>
      </c>
      <c r="F365">
        <v>16.829999999999998</v>
      </c>
      <c r="G365">
        <v>30</v>
      </c>
      <c r="H365">
        <v>17.3</v>
      </c>
      <c r="I365" s="4">
        <v>0.4465277777777778</v>
      </c>
      <c r="J365" t="s">
        <v>84</v>
      </c>
      <c r="K365">
        <v>2</v>
      </c>
      <c r="L365" t="s">
        <v>129</v>
      </c>
      <c r="M365" t="s">
        <v>86</v>
      </c>
      <c r="N365">
        <v>46</v>
      </c>
      <c r="O365">
        <v>9.5</v>
      </c>
      <c r="P365">
        <v>5</v>
      </c>
      <c r="S365" t="s">
        <v>198</v>
      </c>
      <c r="T365" t="s">
        <v>66</v>
      </c>
      <c r="U365" t="s">
        <v>66</v>
      </c>
      <c r="V365" t="s">
        <v>67</v>
      </c>
      <c r="W365" t="s">
        <v>194</v>
      </c>
      <c r="X365" t="s">
        <v>199</v>
      </c>
    </row>
    <row r="366" spans="1:24">
      <c r="A366" s="3">
        <v>45944</v>
      </c>
      <c r="B366" s="4">
        <v>0.44791666666666669</v>
      </c>
      <c r="C366" s="4">
        <v>0.45069444444444445</v>
      </c>
      <c r="D366" t="s">
        <v>95</v>
      </c>
      <c r="E366">
        <v>18.3</v>
      </c>
      <c r="F366">
        <v>16.829999999999998</v>
      </c>
      <c r="G366">
        <v>30</v>
      </c>
      <c r="H366">
        <v>17.3</v>
      </c>
      <c r="I366" s="4">
        <v>0.4465277777777778</v>
      </c>
      <c r="J366" t="s">
        <v>84</v>
      </c>
      <c r="K366">
        <v>2</v>
      </c>
      <c r="L366" t="s">
        <v>129</v>
      </c>
      <c r="M366" t="s">
        <v>75</v>
      </c>
      <c r="N366">
        <v>3</v>
      </c>
      <c r="S366" t="s">
        <v>198</v>
      </c>
      <c r="T366" t="s">
        <v>66</v>
      </c>
      <c r="U366" t="s">
        <v>66</v>
      </c>
      <c r="V366" t="s">
        <v>67</v>
      </c>
      <c r="W366" t="s">
        <v>194</v>
      </c>
      <c r="X366" t="s">
        <v>199</v>
      </c>
    </row>
    <row r="367" spans="1:24">
      <c r="A367" s="3">
        <v>45944</v>
      </c>
      <c r="B367" s="4">
        <v>0.44791666666666669</v>
      </c>
      <c r="C367" s="4">
        <v>0.45069444444444445</v>
      </c>
      <c r="D367" t="s">
        <v>95</v>
      </c>
      <c r="E367">
        <v>18.3</v>
      </c>
      <c r="F367">
        <v>16.829999999999998</v>
      </c>
      <c r="G367">
        <v>30</v>
      </c>
      <c r="H367">
        <v>17.3</v>
      </c>
      <c r="I367" s="4">
        <v>0.4465277777777778</v>
      </c>
      <c r="J367" t="s">
        <v>84</v>
      </c>
      <c r="K367">
        <v>2</v>
      </c>
      <c r="L367" t="s">
        <v>129</v>
      </c>
      <c r="M367" t="s">
        <v>88</v>
      </c>
      <c r="N367">
        <v>1</v>
      </c>
      <c r="S367" t="s">
        <v>198</v>
      </c>
      <c r="T367" t="s">
        <v>66</v>
      </c>
      <c r="U367" t="s">
        <v>66</v>
      </c>
      <c r="V367" t="s">
        <v>67</v>
      </c>
      <c r="W367" t="s">
        <v>194</v>
      </c>
      <c r="X367" t="s">
        <v>199</v>
      </c>
    </row>
    <row r="368" spans="1:24">
      <c r="A368" s="3">
        <v>45944</v>
      </c>
      <c r="B368" s="4">
        <v>0.44791666666666669</v>
      </c>
      <c r="C368" s="4">
        <v>0.45069444444444445</v>
      </c>
      <c r="D368" t="s">
        <v>95</v>
      </c>
      <c r="E368">
        <v>18.3</v>
      </c>
      <c r="F368">
        <v>16.829999999999998</v>
      </c>
      <c r="G368">
        <v>30</v>
      </c>
      <c r="H368">
        <v>17.3</v>
      </c>
      <c r="I368" s="4">
        <v>0.4465277777777778</v>
      </c>
      <c r="J368" t="s">
        <v>84</v>
      </c>
      <c r="K368">
        <v>2</v>
      </c>
      <c r="L368" t="s">
        <v>129</v>
      </c>
      <c r="M368" t="s">
        <v>73</v>
      </c>
      <c r="N368">
        <v>1</v>
      </c>
      <c r="S368" t="s">
        <v>198</v>
      </c>
      <c r="T368" t="s">
        <v>66</v>
      </c>
      <c r="U368" t="s">
        <v>66</v>
      </c>
      <c r="V368" t="s">
        <v>67</v>
      </c>
      <c r="W368" t="s">
        <v>194</v>
      </c>
      <c r="X368" t="s">
        <v>199</v>
      </c>
    </row>
    <row r="369" spans="1:24">
      <c r="A369" s="3">
        <v>45944</v>
      </c>
      <c r="B369" s="4">
        <v>0.44791666666666669</v>
      </c>
      <c r="C369" s="4">
        <v>0.45069444444444445</v>
      </c>
      <c r="D369" t="s">
        <v>95</v>
      </c>
      <c r="E369">
        <v>18.3</v>
      </c>
      <c r="F369">
        <v>16.829999999999998</v>
      </c>
      <c r="G369">
        <v>30</v>
      </c>
      <c r="H369">
        <v>17.3</v>
      </c>
      <c r="I369" s="4">
        <v>0.4465277777777778</v>
      </c>
      <c r="J369" t="s">
        <v>84</v>
      </c>
      <c r="K369">
        <v>2</v>
      </c>
      <c r="L369" t="s">
        <v>129</v>
      </c>
      <c r="M369" t="s">
        <v>70</v>
      </c>
      <c r="N369">
        <v>6</v>
      </c>
      <c r="S369" t="s">
        <v>198</v>
      </c>
      <c r="T369" t="s">
        <v>66</v>
      </c>
      <c r="U369" t="s">
        <v>66</v>
      </c>
      <c r="V369" t="s">
        <v>67</v>
      </c>
      <c r="W369" t="s">
        <v>194</v>
      </c>
      <c r="X369" t="s">
        <v>199</v>
      </c>
    </row>
    <row r="370" spans="1:24">
      <c r="A370" s="3">
        <v>45945</v>
      </c>
      <c r="B370" s="4">
        <v>0.41249999999999998</v>
      </c>
      <c r="C370" s="4">
        <v>0.41458333333333336</v>
      </c>
      <c r="D370" t="s">
        <v>61</v>
      </c>
      <c r="E370">
        <v>18.100000000000001</v>
      </c>
      <c r="F370">
        <v>6.5</v>
      </c>
      <c r="G370">
        <v>25</v>
      </c>
      <c r="H370">
        <v>73.56</v>
      </c>
      <c r="I370" s="4">
        <v>0.49305555555555558</v>
      </c>
      <c r="J370" t="s">
        <v>84</v>
      </c>
      <c r="K370">
        <v>1</v>
      </c>
      <c r="L370" t="s">
        <v>129</v>
      </c>
      <c r="M370" t="s">
        <v>86</v>
      </c>
      <c r="N370">
        <v>31</v>
      </c>
      <c r="S370" t="s">
        <v>198</v>
      </c>
      <c r="T370" t="s">
        <v>66</v>
      </c>
      <c r="U370" t="s">
        <v>66</v>
      </c>
      <c r="V370" t="s">
        <v>67</v>
      </c>
      <c r="W370" t="s">
        <v>200</v>
      </c>
    </row>
    <row r="371" spans="1:24">
      <c r="A371" s="3">
        <v>45945</v>
      </c>
      <c r="B371" s="4">
        <v>0.41249999999999998</v>
      </c>
      <c r="C371" s="4">
        <v>0.41458333333333336</v>
      </c>
      <c r="D371" t="s">
        <v>61</v>
      </c>
      <c r="E371">
        <v>18.100000000000001</v>
      </c>
      <c r="F371">
        <v>6.5</v>
      </c>
      <c r="G371">
        <v>25</v>
      </c>
      <c r="H371">
        <v>73.56</v>
      </c>
      <c r="I371" s="4">
        <v>0.49305555555555558</v>
      </c>
      <c r="J371" t="s">
        <v>84</v>
      </c>
      <c r="K371">
        <v>1</v>
      </c>
      <c r="L371" t="s">
        <v>129</v>
      </c>
      <c r="M371" t="s">
        <v>91</v>
      </c>
      <c r="N371">
        <v>2</v>
      </c>
      <c r="S371" t="s">
        <v>198</v>
      </c>
      <c r="T371" t="s">
        <v>66</v>
      </c>
      <c r="U371" t="s">
        <v>66</v>
      </c>
      <c r="V371" t="s">
        <v>67</v>
      </c>
      <c r="W371" t="s">
        <v>200</v>
      </c>
    </row>
    <row r="372" spans="1:24">
      <c r="A372" s="3">
        <v>45945</v>
      </c>
      <c r="B372" s="4">
        <v>0.44027777777777777</v>
      </c>
      <c r="C372" s="4">
        <v>0.44305555555555554</v>
      </c>
      <c r="D372" t="s">
        <v>61</v>
      </c>
      <c r="E372">
        <v>18.100000000000001</v>
      </c>
      <c r="F372">
        <v>6.5</v>
      </c>
      <c r="G372">
        <v>25</v>
      </c>
      <c r="H372">
        <v>73.56</v>
      </c>
      <c r="I372" s="4">
        <v>0.49305555555555558</v>
      </c>
      <c r="J372" t="s">
        <v>84</v>
      </c>
      <c r="K372">
        <v>2</v>
      </c>
      <c r="L372" t="s">
        <v>129</v>
      </c>
      <c r="M372" t="s">
        <v>117</v>
      </c>
      <c r="N372">
        <v>1</v>
      </c>
      <c r="O372">
        <v>8</v>
      </c>
      <c r="S372" t="s">
        <v>198</v>
      </c>
      <c r="T372" t="s">
        <v>66</v>
      </c>
      <c r="U372" t="s">
        <v>66</v>
      </c>
      <c r="V372" t="s">
        <v>67</v>
      </c>
      <c r="W372" t="s">
        <v>200</v>
      </c>
    </row>
    <row r="373" spans="1:24">
      <c r="A373" s="3">
        <v>45945</v>
      </c>
      <c r="B373" s="4">
        <v>0.44027777777777777</v>
      </c>
      <c r="C373" s="4">
        <v>0.44305555555555554</v>
      </c>
      <c r="D373" t="s">
        <v>61</v>
      </c>
      <c r="E373">
        <v>18.100000000000001</v>
      </c>
      <c r="F373">
        <v>6.5</v>
      </c>
      <c r="G373">
        <v>25</v>
      </c>
      <c r="H373">
        <v>73.56</v>
      </c>
      <c r="I373" s="4">
        <v>0.49305555555555558</v>
      </c>
      <c r="J373" t="s">
        <v>84</v>
      </c>
      <c r="K373">
        <v>2</v>
      </c>
      <c r="L373" t="s">
        <v>129</v>
      </c>
      <c r="M373" t="s">
        <v>201</v>
      </c>
      <c r="N373">
        <v>1</v>
      </c>
      <c r="S373" t="s">
        <v>198</v>
      </c>
      <c r="T373" t="s">
        <v>66</v>
      </c>
      <c r="U373" t="s">
        <v>66</v>
      </c>
      <c r="V373" t="s">
        <v>67</v>
      </c>
      <c r="W373" t="s">
        <v>200</v>
      </c>
    </row>
    <row r="374" spans="1:24">
      <c r="A374" s="3">
        <v>45945</v>
      </c>
      <c r="B374" s="4">
        <v>0.44027777777777777</v>
      </c>
      <c r="C374" s="4">
        <v>0.44305555555555554</v>
      </c>
      <c r="D374" t="s">
        <v>61</v>
      </c>
      <c r="E374">
        <v>18.100000000000001</v>
      </c>
      <c r="F374">
        <v>6.5</v>
      </c>
      <c r="G374">
        <v>25</v>
      </c>
      <c r="H374">
        <v>73.56</v>
      </c>
      <c r="I374" s="4">
        <v>0.49305555555555558</v>
      </c>
      <c r="J374" t="s">
        <v>84</v>
      </c>
      <c r="K374">
        <v>2</v>
      </c>
      <c r="L374" t="s">
        <v>129</v>
      </c>
      <c r="M374" t="s">
        <v>86</v>
      </c>
      <c r="N374">
        <v>40</v>
      </c>
      <c r="S374" t="s">
        <v>198</v>
      </c>
      <c r="T374" t="s">
        <v>66</v>
      </c>
      <c r="U374" t="s">
        <v>66</v>
      </c>
      <c r="V374" t="s">
        <v>67</v>
      </c>
      <c r="W374" t="s">
        <v>200</v>
      </c>
    </row>
    <row r="375" spans="1:24">
      <c r="A375" s="3">
        <v>45945</v>
      </c>
      <c r="B375" s="4">
        <v>0.44027777777777777</v>
      </c>
      <c r="C375" s="4">
        <v>0.44305555555555554</v>
      </c>
      <c r="D375" t="s">
        <v>61</v>
      </c>
      <c r="E375">
        <v>18.100000000000001</v>
      </c>
      <c r="F375">
        <v>6.5</v>
      </c>
      <c r="G375">
        <v>25</v>
      </c>
      <c r="H375">
        <v>73.56</v>
      </c>
      <c r="I375" s="4">
        <v>0.49305555555555558</v>
      </c>
      <c r="J375" t="s">
        <v>84</v>
      </c>
      <c r="K375">
        <v>2</v>
      </c>
      <c r="L375" t="s">
        <v>129</v>
      </c>
      <c r="M375" t="s">
        <v>91</v>
      </c>
      <c r="N375">
        <v>2</v>
      </c>
      <c r="S375" t="s">
        <v>198</v>
      </c>
      <c r="T375" t="s">
        <v>66</v>
      </c>
      <c r="U375" t="s">
        <v>66</v>
      </c>
      <c r="V375" t="s">
        <v>67</v>
      </c>
      <c r="W375" t="s">
        <v>200</v>
      </c>
    </row>
    <row r="376" spans="1:24">
      <c r="A376" s="3">
        <v>45945</v>
      </c>
      <c r="B376" s="4">
        <v>0.44027777777777777</v>
      </c>
      <c r="C376" s="4">
        <v>0.44305555555555554</v>
      </c>
      <c r="D376" t="s">
        <v>61</v>
      </c>
      <c r="E376">
        <v>18.100000000000001</v>
      </c>
      <c r="F376">
        <v>6.5</v>
      </c>
      <c r="G376">
        <v>25</v>
      </c>
      <c r="H376">
        <v>73.56</v>
      </c>
      <c r="I376" s="4">
        <v>0.49305555555555558</v>
      </c>
      <c r="J376" t="s">
        <v>84</v>
      </c>
      <c r="K376">
        <v>2</v>
      </c>
      <c r="L376" t="s">
        <v>129</v>
      </c>
      <c r="M376" t="s">
        <v>75</v>
      </c>
      <c r="N376">
        <v>4</v>
      </c>
      <c r="S376" t="s">
        <v>198</v>
      </c>
      <c r="T376" t="s">
        <v>66</v>
      </c>
      <c r="U376" t="s">
        <v>66</v>
      </c>
      <c r="V376" t="s">
        <v>67</v>
      </c>
      <c r="W376" t="s">
        <v>200</v>
      </c>
    </row>
    <row r="377" spans="1:24">
      <c r="A377" s="3">
        <v>45945</v>
      </c>
      <c r="B377" s="4">
        <v>0.44027777777777777</v>
      </c>
      <c r="C377" s="4">
        <v>0.44305555555555554</v>
      </c>
      <c r="D377" t="s">
        <v>61</v>
      </c>
      <c r="E377">
        <v>18.100000000000001</v>
      </c>
      <c r="F377">
        <v>6.5</v>
      </c>
      <c r="G377">
        <v>25</v>
      </c>
      <c r="H377">
        <v>73.56</v>
      </c>
      <c r="I377" s="4">
        <v>0.49305555555555558</v>
      </c>
      <c r="J377" t="s">
        <v>84</v>
      </c>
      <c r="K377">
        <v>2</v>
      </c>
      <c r="L377" t="s">
        <v>129</v>
      </c>
      <c r="M377" t="s">
        <v>178</v>
      </c>
      <c r="N377">
        <v>1</v>
      </c>
      <c r="S377" t="s">
        <v>198</v>
      </c>
      <c r="T377" t="s">
        <v>66</v>
      </c>
      <c r="U377" t="s">
        <v>66</v>
      </c>
      <c r="V377" t="s">
        <v>67</v>
      </c>
      <c r="W377" t="s">
        <v>200</v>
      </c>
    </row>
    <row r="378" spans="1:24">
      <c r="A378" s="3">
        <v>45945</v>
      </c>
      <c r="B378" s="4">
        <v>0.46944444444444444</v>
      </c>
      <c r="C378" s="4">
        <v>0.47152777777777777</v>
      </c>
      <c r="D378" t="s">
        <v>61</v>
      </c>
      <c r="E378">
        <v>18.100000000000001</v>
      </c>
      <c r="F378">
        <v>6.5</v>
      </c>
      <c r="G378">
        <v>25</v>
      </c>
      <c r="H378">
        <v>73.56</v>
      </c>
      <c r="I378" s="4">
        <v>0.49305555555555558</v>
      </c>
      <c r="J378" t="s">
        <v>84</v>
      </c>
      <c r="K378">
        <v>3</v>
      </c>
      <c r="L378" t="s">
        <v>129</v>
      </c>
      <c r="M378" t="s">
        <v>86</v>
      </c>
      <c r="N378">
        <v>20</v>
      </c>
      <c r="S378" t="s">
        <v>198</v>
      </c>
      <c r="T378" t="s">
        <v>66</v>
      </c>
      <c r="U378" t="s">
        <v>66</v>
      </c>
      <c r="V378" t="s">
        <v>67</v>
      </c>
      <c r="W378" t="s">
        <v>200</v>
      </c>
    </row>
    <row r="379" spans="1:24">
      <c r="A379" s="3">
        <v>45945</v>
      </c>
      <c r="B379" s="4">
        <v>0.46944444444444444</v>
      </c>
      <c r="C379" s="4">
        <v>0.47152777777777777</v>
      </c>
      <c r="D379" t="s">
        <v>61</v>
      </c>
      <c r="E379">
        <v>18.100000000000001</v>
      </c>
      <c r="F379">
        <v>6.5</v>
      </c>
      <c r="G379">
        <v>25</v>
      </c>
      <c r="H379">
        <v>73.56</v>
      </c>
      <c r="I379" s="4">
        <v>0.49305555555555558</v>
      </c>
      <c r="J379" t="s">
        <v>84</v>
      </c>
      <c r="K379">
        <v>3</v>
      </c>
      <c r="L379" t="s">
        <v>129</v>
      </c>
      <c r="M379" t="s">
        <v>91</v>
      </c>
      <c r="N379">
        <v>7</v>
      </c>
      <c r="S379" t="s">
        <v>198</v>
      </c>
      <c r="T379" t="s">
        <v>66</v>
      </c>
      <c r="U379" t="s">
        <v>66</v>
      </c>
      <c r="V379" t="s">
        <v>67</v>
      </c>
      <c r="W379" t="s">
        <v>200</v>
      </c>
    </row>
    <row r="380" spans="1:24">
      <c r="A380" s="3">
        <v>45945</v>
      </c>
      <c r="B380" s="4">
        <v>0.46944444444444444</v>
      </c>
      <c r="C380" s="4">
        <v>0.47152777777777777</v>
      </c>
      <c r="D380" t="s">
        <v>61</v>
      </c>
      <c r="E380">
        <v>18.100000000000001</v>
      </c>
      <c r="F380">
        <v>6.5</v>
      </c>
      <c r="G380">
        <v>25</v>
      </c>
      <c r="H380">
        <v>73.56</v>
      </c>
      <c r="I380" s="4">
        <v>0.49305555555555558</v>
      </c>
      <c r="J380" t="s">
        <v>84</v>
      </c>
      <c r="K380">
        <v>3</v>
      </c>
      <c r="L380" t="s">
        <v>129</v>
      </c>
      <c r="M380" t="s">
        <v>117</v>
      </c>
      <c r="N380">
        <v>1</v>
      </c>
      <c r="O380">
        <v>7.5</v>
      </c>
      <c r="S380" t="s">
        <v>198</v>
      </c>
      <c r="T380" t="s">
        <v>66</v>
      </c>
      <c r="U380" t="s">
        <v>66</v>
      </c>
      <c r="V380" t="s">
        <v>67</v>
      </c>
      <c r="W380" t="s">
        <v>200</v>
      </c>
    </row>
    <row r="381" spans="1:24">
      <c r="A381" s="3">
        <v>45946</v>
      </c>
      <c r="B381" s="4">
        <v>0.56944444444444442</v>
      </c>
      <c r="C381" s="4">
        <v>0.57361111111111107</v>
      </c>
      <c r="D381" t="s">
        <v>61</v>
      </c>
      <c r="E381">
        <v>18.600000000000001</v>
      </c>
      <c r="F381">
        <v>9.15</v>
      </c>
      <c r="G381">
        <v>25</v>
      </c>
      <c r="H381">
        <v>20</v>
      </c>
      <c r="I381" s="4">
        <v>0.54027777777777775</v>
      </c>
      <c r="J381" t="s">
        <v>84</v>
      </c>
      <c r="K381">
        <v>1</v>
      </c>
      <c r="L381" t="s">
        <v>129</v>
      </c>
      <c r="M381" t="s">
        <v>86</v>
      </c>
      <c r="N381">
        <v>33</v>
      </c>
      <c r="O381">
        <v>10</v>
      </c>
      <c r="P381">
        <v>6</v>
      </c>
      <c r="S381" t="s">
        <v>202</v>
      </c>
      <c r="T381" t="s">
        <v>66</v>
      </c>
      <c r="U381" t="s">
        <v>66</v>
      </c>
      <c r="V381" t="s">
        <v>67</v>
      </c>
      <c r="W381" t="s">
        <v>203</v>
      </c>
    </row>
    <row r="382" spans="1:24">
      <c r="A382" s="3">
        <v>45946</v>
      </c>
      <c r="B382" s="4">
        <v>0.56944444444444442</v>
      </c>
      <c r="C382" s="4">
        <v>0.57361111111111107</v>
      </c>
      <c r="D382" t="s">
        <v>61</v>
      </c>
      <c r="E382">
        <v>18.600000000000001</v>
      </c>
      <c r="F382">
        <v>9.15</v>
      </c>
      <c r="G382">
        <v>25</v>
      </c>
      <c r="H382">
        <v>20</v>
      </c>
      <c r="I382" s="4">
        <v>0.54027777777777775</v>
      </c>
      <c r="J382" t="s">
        <v>84</v>
      </c>
      <c r="K382">
        <v>1</v>
      </c>
      <c r="L382" t="s">
        <v>129</v>
      </c>
      <c r="M382" t="s">
        <v>117</v>
      </c>
      <c r="N382">
        <v>1</v>
      </c>
      <c r="O382">
        <v>12</v>
      </c>
      <c r="S382" t="s">
        <v>202</v>
      </c>
      <c r="T382" t="s">
        <v>66</v>
      </c>
      <c r="U382" t="s">
        <v>66</v>
      </c>
      <c r="V382" t="s">
        <v>67</v>
      </c>
      <c r="W382" t="s">
        <v>203</v>
      </c>
    </row>
    <row r="383" spans="1:24">
      <c r="A383" s="3">
        <v>45946</v>
      </c>
      <c r="B383" s="4">
        <v>0.56944444444444442</v>
      </c>
      <c r="C383" s="4">
        <v>0.57361111111111107</v>
      </c>
      <c r="D383" t="s">
        <v>61</v>
      </c>
      <c r="E383">
        <v>18.600000000000001</v>
      </c>
      <c r="F383">
        <v>9.15</v>
      </c>
      <c r="G383">
        <v>25</v>
      </c>
      <c r="H383">
        <v>20</v>
      </c>
      <c r="I383" s="4">
        <v>0.54027777777777775</v>
      </c>
      <c r="J383" t="s">
        <v>84</v>
      </c>
      <c r="K383">
        <v>1</v>
      </c>
      <c r="L383" t="s">
        <v>129</v>
      </c>
      <c r="M383" t="s">
        <v>109</v>
      </c>
      <c r="N383">
        <v>1</v>
      </c>
      <c r="O383">
        <v>9.5</v>
      </c>
      <c r="S383" t="s">
        <v>202</v>
      </c>
      <c r="T383" t="s">
        <v>66</v>
      </c>
      <c r="U383" t="s">
        <v>66</v>
      </c>
      <c r="V383" t="s">
        <v>67</v>
      </c>
      <c r="W383" t="s">
        <v>203</v>
      </c>
    </row>
    <row r="384" spans="1:24">
      <c r="A384" s="3">
        <v>45946</v>
      </c>
      <c r="B384" s="4">
        <v>0.56944444444444442</v>
      </c>
      <c r="C384" s="4">
        <v>0.57361111111111107</v>
      </c>
      <c r="D384" t="s">
        <v>61</v>
      </c>
      <c r="E384">
        <v>18.600000000000001</v>
      </c>
      <c r="F384">
        <v>9.15</v>
      </c>
      <c r="G384">
        <v>25</v>
      </c>
      <c r="H384">
        <v>20</v>
      </c>
      <c r="I384" s="4">
        <v>0.54027777777777775</v>
      </c>
      <c r="J384" t="s">
        <v>84</v>
      </c>
      <c r="K384">
        <v>1</v>
      </c>
      <c r="L384" t="s">
        <v>129</v>
      </c>
      <c r="M384" t="s">
        <v>75</v>
      </c>
      <c r="N384">
        <v>6</v>
      </c>
      <c r="Q384" t="s">
        <v>204</v>
      </c>
      <c r="R384" t="s">
        <v>205</v>
      </c>
      <c r="S384" t="s">
        <v>202</v>
      </c>
      <c r="T384" t="s">
        <v>66</v>
      </c>
      <c r="U384" t="s">
        <v>66</v>
      </c>
      <c r="V384" t="s">
        <v>67</v>
      </c>
      <c r="W384" t="s">
        <v>203</v>
      </c>
    </row>
    <row r="385" spans="1:24">
      <c r="A385" s="3">
        <v>45946</v>
      </c>
      <c r="B385" s="4">
        <v>0.56944444444444442</v>
      </c>
      <c r="C385" s="4">
        <v>0.57361111111111107</v>
      </c>
      <c r="D385" t="s">
        <v>61</v>
      </c>
      <c r="E385">
        <v>18.600000000000001</v>
      </c>
      <c r="F385">
        <v>9.15</v>
      </c>
      <c r="G385">
        <v>25</v>
      </c>
      <c r="H385">
        <v>20</v>
      </c>
      <c r="I385" s="4">
        <v>0.54027777777777775</v>
      </c>
      <c r="J385" t="s">
        <v>84</v>
      </c>
      <c r="K385">
        <v>1</v>
      </c>
      <c r="L385" t="s">
        <v>129</v>
      </c>
      <c r="M385" t="s">
        <v>88</v>
      </c>
      <c r="N385">
        <v>3</v>
      </c>
      <c r="S385" t="s">
        <v>202</v>
      </c>
      <c r="T385" t="s">
        <v>66</v>
      </c>
      <c r="U385" t="s">
        <v>66</v>
      </c>
      <c r="V385" t="s">
        <v>67</v>
      </c>
      <c r="W385" t="s">
        <v>203</v>
      </c>
    </row>
    <row r="386" spans="1:24">
      <c r="A386" s="3">
        <v>45946</v>
      </c>
      <c r="B386" s="4">
        <v>0.56944444444444442</v>
      </c>
      <c r="C386" s="4">
        <v>0.57361111111111107</v>
      </c>
      <c r="D386" t="s">
        <v>61</v>
      </c>
      <c r="E386">
        <v>18.600000000000001</v>
      </c>
      <c r="F386">
        <v>9.15</v>
      </c>
      <c r="G386">
        <v>25</v>
      </c>
      <c r="H386">
        <v>20</v>
      </c>
      <c r="I386" s="4">
        <v>0.54027777777777775</v>
      </c>
      <c r="J386" t="s">
        <v>84</v>
      </c>
      <c r="K386">
        <v>1</v>
      </c>
      <c r="L386" t="s">
        <v>129</v>
      </c>
      <c r="M386" t="s">
        <v>73</v>
      </c>
      <c r="N386">
        <v>1</v>
      </c>
      <c r="S386" t="s">
        <v>202</v>
      </c>
      <c r="T386" t="s">
        <v>66</v>
      </c>
      <c r="U386" t="s">
        <v>66</v>
      </c>
      <c r="V386" t="s">
        <v>67</v>
      </c>
      <c r="W386" t="s">
        <v>203</v>
      </c>
    </row>
    <row r="387" spans="1:24">
      <c r="A387" s="3">
        <v>45946</v>
      </c>
      <c r="B387" s="4">
        <v>0.56944444444444442</v>
      </c>
      <c r="C387" s="4">
        <v>0.57361111111111107</v>
      </c>
      <c r="D387" t="s">
        <v>61</v>
      </c>
      <c r="E387">
        <v>18.600000000000001</v>
      </c>
      <c r="F387">
        <v>9.15</v>
      </c>
      <c r="G387">
        <v>25</v>
      </c>
      <c r="H387">
        <v>20</v>
      </c>
      <c r="I387" s="4">
        <v>0.54027777777777775</v>
      </c>
      <c r="J387" t="s">
        <v>84</v>
      </c>
      <c r="K387">
        <v>1</v>
      </c>
      <c r="L387" t="s">
        <v>129</v>
      </c>
      <c r="M387" t="s">
        <v>70</v>
      </c>
      <c r="N387">
        <v>4</v>
      </c>
      <c r="S387" t="s">
        <v>202</v>
      </c>
      <c r="T387" t="s">
        <v>66</v>
      </c>
      <c r="U387" t="s">
        <v>66</v>
      </c>
      <c r="V387" t="s">
        <v>67</v>
      </c>
      <c r="W387" t="s">
        <v>203</v>
      </c>
    </row>
    <row r="388" spans="1:24">
      <c r="A388" s="3">
        <v>45946</v>
      </c>
      <c r="B388" s="4">
        <v>0.56944444444444442</v>
      </c>
      <c r="C388" s="4">
        <v>0.57361111111111107</v>
      </c>
      <c r="D388" t="s">
        <v>61</v>
      </c>
      <c r="E388">
        <v>18.600000000000001</v>
      </c>
      <c r="F388">
        <v>9.15</v>
      </c>
      <c r="G388">
        <v>25</v>
      </c>
      <c r="H388">
        <v>20</v>
      </c>
      <c r="I388" s="4">
        <v>0.54027777777777775</v>
      </c>
      <c r="J388" t="s">
        <v>84</v>
      </c>
      <c r="K388">
        <v>1</v>
      </c>
      <c r="L388" t="s">
        <v>129</v>
      </c>
      <c r="M388" t="s">
        <v>91</v>
      </c>
      <c r="N388">
        <v>4</v>
      </c>
      <c r="S388" t="s">
        <v>202</v>
      </c>
      <c r="T388" t="s">
        <v>66</v>
      </c>
      <c r="U388" t="s">
        <v>66</v>
      </c>
      <c r="V388" t="s">
        <v>67</v>
      </c>
      <c r="W388" t="s">
        <v>203</v>
      </c>
    </row>
    <row r="389" spans="1:24">
      <c r="A389" s="3">
        <v>45946</v>
      </c>
      <c r="B389" s="4">
        <v>0.59791666666666665</v>
      </c>
      <c r="C389" s="4">
        <v>0.60138888888888886</v>
      </c>
      <c r="D389" t="s">
        <v>61</v>
      </c>
      <c r="E389">
        <v>18.600000000000001</v>
      </c>
      <c r="F389">
        <v>9.15</v>
      </c>
      <c r="G389">
        <v>25</v>
      </c>
      <c r="H389">
        <v>20</v>
      </c>
      <c r="I389" s="4">
        <v>0.54027777777777775</v>
      </c>
      <c r="J389" t="s">
        <v>84</v>
      </c>
      <c r="K389">
        <v>2</v>
      </c>
      <c r="L389" t="s">
        <v>129</v>
      </c>
      <c r="M389" t="s">
        <v>86</v>
      </c>
      <c r="N389">
        <v>16</v>
      </c>
      <c r="O389">
        <v>10</v>
      </c>
      <c r="P389">
        <v>5.5</v>
      </c>
      <c r="S389" t="s">
        <v>202</v>
      </c>
      <c r="T389" t="s">
        <v>66</v>
      </c>
      <c r="U389" t="s">
        <v>66</v>
      </c>
      <c r="V389" t="s">
        <v>67</v>
      </c>
      <c r="W389" t="s">
        <v>203</v>
      </c>
    </row>
    <row r="390" spans="1:24">
      <c r="A390" s="3">
        <v>45946</v>
      </c>
      <c r="B390" s="4">
        <v>0.59791666666666665</v>
      </c>
      <c r="C390" s="4">
        <v>0.60138888888888886</v>
      </c>
      <c r="D390" t="s">
        <v>61</v>
      </c>
      <c r="E390">
        <v>18.600000000000001</v>
      </c>
      <c r="F390">
        <v>9.15</v>
      </c>
      <c r="G390">
        <v>25</v>
      </c>
      <c r="H390">
        <v>20</v>
      </c>
      <c r="I390" s="4">
        <v>0.54027777777777775</v>
      </c>
      <c r="J390" t="s">
        <v>84</v>
      </c>
      <c r="K390">
        <v>2</v>
      </c>
      <c r="L390" t="s">
        <v>129</v>
      </c>
      <c r="M390" t="s">
        <v>73</v>
      </c>
      <c r="N390">
        <v>1</v>
      </c>
      <c r="S390" t="s">
        <v>202</v>
      </c>
      <c r="T390" t="s">
        <v>66</v>
      </c>
      <c r="U390" t="s">
        <v>66</v>
      </c>
      <c r="V390" t="s">
        <v>67</v>
      </c>
      <c r="W390" t="s">
        <v>203</v>
      </c>
    </row>
    <row r="391" spans="1:24">
      <c r="A391" s="3">
        <v>45946</v>
      </c>
      <c r="B391" s="4">
        <v>0.59791666666666665</v>
      </c>
      <c r="C391" s="4">
        <v>0.60138888888888886</v>
      </c>
      <c r="D391" t="s">
        <v>61</v>
      </c>
      <c r="E391">
        <v>18.600000000000001</v>
      </c>
      <c r="F391">
        <v>9.15</v>
      </c>
      <c r="G391">
        <v>25</v>
      </c>
      <c r="H391">
        <v>20</v>
      </c>
      <c r="I391" s="4">
        <v>0.54027777777777775</v>
      </c>
      <c r="J391" t="s">
        <v>84</v>
      </c>
      <c r="K391">
        <v>2</v>
      </c>
      <c r="L391" t="s">
        <v>129</v>
      </c>
      <c r="M391" t="s">
        <v>70</v>
      </c>
      <c r="N391">
        <v>1</v>
      </c>
      <c r="S391" t="s">
        <v>202</v>
      </c>
      <c r="T391" t="s">
        <v>66</v>
      </c>
      <c r="U391" t="s">
        <v>66</v>
      </c>
      <c r="V391" t="s">
        <v>67</v>
      </c>
      <c r="W391" t="s">
        <v>203</v>
      </c>
    </row>
    <row r="392" spans="1:24">
      <c r="A392" s="3">
        <v>45946</v>
      </c>
      <c r="B392" s="4">
        <v>0.59791666666666665</v>
      </c>
      <c r="C392" s="4">
        <v>0.60138888888888886</v>
      </c>
      <c r="D392" t="s">
        <v>61</v>
      </c>
      <c r="E392">
        <v>18.600000000000001</v>
      </c>
      <c r="F392">
        <v>9.15</v>
      </c>
      <c r="G392">
        <v>25</v>
      </c>
      <c r="H392">
        <v>20</v>
      </c>
      <c r="I392" s="4">
        <v>0.54027777777777775</v>
      </c>
      <c r="J392" t="s">
        <v>84</v>
      </c>
      <c r="K392">
        <v>2</v>
      </c>
      <c r="L392" t="s">
        <v>129</v>
      </c>
      <c r="M392" t="s">
        <v>91</v>
      </c>
      <c r="N392">
        <v>3</v>
      </c>
      <c r="S392" t="s">
        <v>202</v>
      </c>
      <c r="T392" t="s">
        <v>66</v>
      </c>
      <c r="U392" t="s">
        <v>66</v>
      </c>
      <c r="V392" t="s">
        <v>67</v>
      </c>
      <c r="W392" t="s">
        <v>203</v>
      </c>
    </row>
    <row r="393" spans="1:24">
      <c r="A393" s="3">
        <v>45946</v>
      </c>
      <c r="B393" s="4">
        <v>0.59791666666666665</v>
      </c>
      <c r="C393" s="4">
        <v>0.60138888888888886</v>
      </c>
      <c r="D393" t="s">
        <v>61</v>
      </c>
      <c r="E393">
        <v>18.600000000000001</v>
      </c>
      <c r="F393">
        <v>9.15</v>
      </c>
      <c r="G393">
        <v>25</v>
      </c>
      <c r="H393">
        <v>20</v>
      </c>
      <c r="I393" s="4">
        <v>0.54027777777777775</v>
      </c>
      <c r="J393" t="s">
        <v>84</v>
      </c>
      <c r="K393">
        <v>2</v>
      </c>
      <c r="L393" t="s">
        <v>129</v>
      </c>
      <c r="M393" t="s">
        <v>178</v>
      </c>
      <c r="N393">
        <v>1</v>
      </c>
      <c r="S393" t="s">
        <v>202</v>
      </c>
      <c r="T393" t="s">
        <v>66</v>
      </c>
      <c r="U393" t="s">
        <v>66</v>
      </c>
      <c r="V393" t="s">
        <v>67</v>
      </c>
      <c r="W393" t="s">
        <v>203</v>
      </c>
    </row>
    <row r="394" spans="1:24">
      <c r="A394" s="3">
        <v>45958</v>
      </c>
      <c r="B394" s="4">
        <v>0.40694444444444444</v>
      </c>
      <c r="C394" s="4">
        <v>0.40833333333333333</v>
      </c>
      <c r="D394" t="s">
        <v>61</v>
      </c>
      <c r="E394">
        <v>15.1</v>
      </c>
      <c r="F394">
        <v>9.0299999999999994</v>
      </c>
      <c r="G394">
        <v>32</v>
      </c>
      <c r="H394">
        <v>36.4</v>
      </c>
      <c r="I394" s="4">
        <v>0.3923611111111111</v>
      </c>
      <c r="J394" t="s">
        <v>84</v>
      </c>
      <c r="K394">
        <v>1</v>
      </c>
      <c r="L394" t="s">
        <v>129</v>
      </c>
      <c r="M394" t="s">
        <v>91</v>
      </c>
      <c r="N394">
        <v>4</v>
      </c>
      <c r="S394" t="s">
        <v>206</v>
      </c>
      <c r="T394" t="s">
        <v>66</v>
      </c>
      <c r="U394" t="s">
        <v>66</v>
      </c>
      <c r="V394" t="s">
        <v>67</v>
      </c>
      <c r="W394" s="7" t="s">
        <v>207</v>
      </c>
    </row>
    <row r="395" spans="1:24">
      <c r="A395" s="3">
        <v>45958</v>
      </c>
      <c r="B395" s="4">
        <v>0.40694444444444444</v>
      </c>
      <c r="C395" s="4">
        <v>0.40833333333333333</v>
      </c>
      <c r="D395" t="s">
        <v>61</v>
      </c>
      <c r="E395">
        <v>15.1</v>
      </c>
      <c r="F395">
        <v>9.0299999999999994</v>
      </c>
      <c r="G395">
        <v>32</v>
      </c>
      <c r="H395">
        <v>36.4</v>
      </c>
      <c r="I395" s="4">
        <v>0.3923611111111111</v>
      </c>
      <c r="J395" t="s">
        <v>84</v>
      </c>
      <c r="K395">
        <v>1</v>
      </c>
      <c r="L395" t="s">
        <v>129</v>
      </c>
      <c r="M395" t="s">
        <v>166</v>
      </c>
      <c r="N395">
        <v>1</v>
      </c>
      <c r="S395" t="s">
        <v>206</v>
      </c>
      <c r="T395" t="s">
        <v>66</v>
      </c>
      <c r="U395" t="s">
        <v>66</v>
      </c>
      <c r="V395" t="s">
        <v>67</v>
      </c>
      <c r="W395" s="8" t="s">
        <v>207</v>
      </c>
    </row>
    <row r="396" spans="1:24">
      <c r="A396" s="3">
        <v>45958</v>
      </c>
      <c r="B396" s="4">
        <v>0.43958333333333333</v>
      </c>
      <c r="C396" s="4">
        <v>0.44236111111111109</v>
      </c>
      <c r="D396" t="s">
        <v>61</v>
      </c>
      <c r="E396">
        <v>15.1</v>
      </c>
      <c r="F396">
        <v>9.0299999999999994</v>
      </c>
      <c r="G396">
        <v>32</v>
      </c>
      <c r="H396">
        <v>36.4</v>
      </c>
      <c r="I396" s="4">
        <v>0.3923611111111111</v>
      </c>
      <c r="J396" t="s">
        <v>84</v>
      </c>
      <c r="K396">
        <v>2</v>
      </c>
      <c r="L396" t="s">
        <v>129</v>
      </c>
      <c r="M396" t="s">
        <v>178</v>
      </c>
      <c r="N396">
        <v>2</v>
      </c>
      <c r="S396" t="s">
        <v>206</v>
      </c>
      <c r="T396" t="s">
        <v>66</v>
      </c>
      <c r="U396" t="s">
        <v>66</v>
      </c>
      <c r="V396" t="s">
        <v>67</v>
      </c>
      <c r="W396" s="8" t="s">
        <v>207</v>
      </c>
    </row>
    <row r="397" spans="1:24">
      <c r="A397" s="3">
        <v>45958</v>
      </c>
      <c r="B397" s="4">
        <v>0.43958333333333333</v>
      </c>
      <c r="C397" s="4">
        <v>0.44236111111111109</v>
      </c>
      <c r="D397" t="s">
        <v>61</v>
      </c>
      <c r="E397">
        <v>15.1</v>
      </c>
      <c r="F397">
        <v>9.0299999999999994</v>
      </c>
      <c r="G397">
        <v>32</v>
      </c>
      <c r="H397">
        <v>36.4</v>
      </c>
      <c r="I397" s="4">
        <v>0.3923611111111111</v>
      </c>
      <c r="J397" t="s">
        <v>84</v>
      </c>
      <c r="K397">
        <v>2</v>
      </c>
      <c r="L397" t="s">
        <v>129</v>
      </c>
      <c r="M397" t="s">
        <v>91</v>
      </c>
      <c r="N397">
        <v>7</v>
      </c>
      <c r="S397" t="s">
        <v>206</v>
      </c>
      <c r="T397" t="s">
        <v>66</v>
      </c>
      <c r="U397" t="s">
        <v>66</v>
      </c>
      <c r="V397" t="s">
        <v>67</v>
      </c>
      <c r="W397" s="8" t="s">
        <v>207</v>
      </c>
    </row>
    <row r="398" spans="1:24">
      <c r="A398" s="3">
        <v>45958</v>
      </c>
      <c r="B398" s="4">
        <v>0.43958333333333333</v>
      </c>
      <c r="C398" s="4">
        <v>0.44236111111111109</v>
      </c>
      <c r="D398" t="s">
        <v>61</v>
      </c>
      <c r="E398">
        <v>15.1</v>
      </c>
      <c r="F398">
        <v>9.0299999999999994</v>
      </c>
      <c r="G398">
        <v>32</v>
      </c>
      <c r="H398">
        <v>36.4</v>
      </c>
      <c r="I398" s="4">
        <v>0.3923611111111111</v>
      </c>
      <c r="J398" t="s">
        <v>84</v>
      </c>
      <c r="K398">
        <v>2</v>
      </c>
      <c r="L398" t="s">
        <v>129</v>
      </c>
      <c r="M398" t="s">
        <v>93</v>
      </c>
      <c r="N398">
        <v>1</v>
      </c>
      <c r="S398" t="s">
        <v>206</v>
      </c>
      <c r="T398" t="s">
        <v>66</v>
      </c>
      <c r="U398" t="s">
        <v>66</v>
      </c>
      <c r="V398" t="s">
        <v>67</v>
      </c>
      <c r="W398" s="8" t="s">
        <v>207</v>
      </c>
      <c r="X398" t="s">
        <v>208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F1B68A2-64EB-4AD0-BF80-07B0C645E14E}">
          <x14:formula1>
            <xm:f>List!$A:$A</xm:f>
          </x14:formula1>
          <xm:sqref>M1:M1048576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FA93-0DFF-49A4-AD6C-E026223EFB44}">
  <dimension ref="A1:D53"/>
  <sheetViews>
    <sheetView workbookViewId="0">
      <selection activeCell="F17" sqref="F17"/>
    </sheetView>
  </sheetViews>
  <sheetFormatPr defaultRowHeight="15"/>
  <cols>
    <col min="1" max="1" width="24.42578125" customWidth="1"/>
    <col min="2" max="2" width="29.140625" customWidth="1"/>
  </cols>
  <sheetData>
    <row r="1" spans="1:4">
      <c r="A1" s="1" t="s">
        <v>48</v>
      </c>
      <c r="B1" s="1" t="s">
        <v>209</v>
      </c>
      <c r="C1" s="1"/>
      <c r="D1" s="1"/>
    </row>
    <row r="2" spans="1:4">
      <c r="A2" t="s">
        <v>210</v>
      </c>
      <c r="B2" s="9" t="s">
        <v>211</v>
      </c>
    </row>
    <row r="3" spans="1:4">
      <c r="A3" t="s">
        <v>153</v>
      </c>
      <c r="B3" s="9" t="s">
        <v>212</v>
      </c>
    </row>
    <row r="4" spans="1:4">
      <c r="A4" t="s">
        <v>86</v>
      </c>
      <c r="B4" s="9" t="s">
        <v>213</v>
      </c>
    </row>
    <row r="5" spans="1:4">
      <c r="A5" t="s">
        <v>114</v>
      </c>
      <c r="B5" s="9" t="s">
        <v>214</v>
      </c>
    </row>
    <row r="6" spans="1:4">
      <c r="A6" t="s">
        <v>215</v>
      </c>
      <c r="B6" s="9" t="s">
        <v>216</v>
      </c>
    </row>
    <row r="7" spans="1:4">
      <c r="A7" t="s">
        <v>116</v>
      </c>
      <c r="B7" s="9" t="s">
        <v>217</v>
      </c>
    </row>
    <row r="8" spans="1:4">
      <c r="A8" t="s">
        <v>75</v>
      </c>
      <c r="B8" s="9" t="s">
        <v>218</v>
      </c>
    </row>
    <row r="9" spans="1:4">
      <c r="A9" t="s">
        <v>177</v>
      </c>
      <c r="B9" s="9" t="s">
        <v>219</v>
      </c>
    </row>
    <row r="10" spans="1:4">
      <c r="A10" t="s">
        <v>220</v>
      </c>
      <c r="B10" s="9" t="s">
        <v>221</v>
      </c>
    </row>
    <row r="11" spans="1:4">
      <c r="A11" t="s">
        <v>91</v>
      </c>
      <c r="B11" s="9" t="s">
        <v>222</v>
      </c>
    </row>
    <row r="12" spans="1:4">
      <c r="A12" t="s">
        <v>223</v>
      </c>
      <c r="B12" s="9" t="s">
        <v>224</v>
      </c>
    </row>
    <row r="13" spans="1:4">
      <c r="A13" t="s">
        <v>225</v>
      </c>
      <c r="B13" s="9" t="s">
        <v>226</v>
      </c>
    </row>
    <row r="14" spans="1:4">
      <c r="A14" t="s">
        <v>88</v>
      </c>
      <c r="B14" s="9" t="s">
        <v>227</v>
      </c>
    </row>
    <row r="15" spans="1:4">
      <c r="A15" t="s">
        <v>178</v>
      </c>
      <c r="B15" s="9" t="s">
        <v>228</v>
      </c>
    </row>
    <row r="16" spans="1:4">
      <c r="A16" t="s">
        <v>92</v>
      </c>
      <c r="B16" s="9" t="s">
        <v>229</v>
      </c>
    </row>
    <row r="17" spans="1:4">
      <c r="A17" t="s">
        <v>70</v>
      </c>
      <c r="B17" s="9" t="s">
        <v>230</v>
      </c>
    </row>
    <row r="18" spans="1:4">
      <c r="A18" t="s">
        <v>64</v>
      </c>
      <c r="B18" s="9" t="s">
        <v>231</v>
      </c>
    </row>
    <row r="19" spans="1:4">
      <c r="A19" t="s">
        <v>98</v>
      </c>
      <c r="B19" s="9" t="s">
        <v>232</v>
      </c>
    </row>
    <row r="20" spans="1:4">
      <c r="A20" t="s">
        <v>233</v>
      </c>
      <c r="B20" s="9" t="s">
        <v>234</v>
      </c>
    </row>
    <row r="21" spans="1:4">
      <c r="A21" t="s">
        <v>235</v>
      </c>
      <c r="B21" s="9" t="s">
        <v>236</v>
      </c>
    </row>
    <row r="22" spans="1:4">
      <c r="A22" t="s">
        <v>117</v>
      </c>
      <c r="B22" s="9" t="s">
        <v>237</v>
      </c>
    </row>
    <row r="23" spans="1:4">
      <c r="A23" t="s">
        <v>238</v>
      </c>
      <c r="B23" s="9" t="s">
        <v>239</v>
      </c>
    </row>
    <row r="24" spans="1:4">
      <c r="A24" t="s">
        <v>240</v>
      </c>
      <c r="B24" s="9" t="s">
        <v>241</v>
      </c>
      <c r="C24" s="9"/>
    </row>
    <row r="25" spans="1:4">
      <c r="A25" t="s">
        <v>242</v>
      </c>
      <c r="B25" s="9" t="s">
        <v>243</v>
      </c>
      <c r="D25" s="9"/>
    </row>
    <row r="26" spans="1:4">
      <c r="A26" t="s">
        <v>244</v>
      </c>
      <c r="B26" s="9" t="s">
        <v>245</v>
      </c>
      <c r="D26" s="9"/>
    </row>
    <row r="27" spans="1:4">
      <c r="A27" t="s">
        <v>246</v>
      </c>
      <c r="B27" s="9" t="s">
        <v>247</v>
      </c>
      <c r="D27" s="9"/>
    </row>
    <row r="28" spans="1:4">
      <c r="A28" t="s">
        <v>248</v>
      </c>
      <c r="B28" s="9" t="s">
        <v>249</v>
      </c>
      <c r="D28" s="9"/>
    </row>
    <row r="29" spans="1:4">
      <c r="A29" t="s">
        <v>73</v>
      </c>
      <c r="B29" s="9" t="s">
        <v>250</v>
      </c>
    </row>
    <row r="30" spans="1:4">
      <c r="A30" t="s">
        <v>251</v>
      </c>
      <c r="B30" s="9" t="s">
        <v>252</v>
      </c>
    </row>
    <row r="31" spans="1:4">
      <c r="A31" t="s">
        <v>253</v>
      </c>
      <c r="B31" s="9" t="s">
        <v>254</v>
      </c>
      <c r="C31" s="9"/>
    </row>
    <row r="32" spans="1:4">
      <c r="A32" t="s">
        <v>147</v>
      </c>
      <c r="B32" s="9" t="s">
        <v>255</v>
      </c>
      <c r="D32" s="9"/>
    </row>
    <row r="33" spans="1:4">
      <c r="A33" t="s">
        <v>256</v>
      </c>
      <c r="B33" s="9" t="s">
        <v>257</v>
      </c>
      <c r="D33" s="9"/>
    </row>
    <row r="34" spans="1:4">
      <c r="A34" t="s">
        <v>131</v>
      </c>
      <c r="B34" s="9" t="s">
        <v>258</v>
      </c>
      <c r="D34" s="9"/>
    </row>
    <row r="35" spans="1:4">
      <c r="A35" t="s">
        <v>259</v>
      </c>
      <c r="B35" s="9" t="s">
        <v>260</v>
      </c>
      <c r="D35" s="9"/>
    </row>
    <row r="36" spans="1:4">
      <c r="A36" t="s">
        <v>201</v>
      </c>
      <c r="B36" s="9" t="s">
        <v>261</v>
      </c>
      <c r="D36" s="9"/>
    </row>
    <row r="37" spans="1:4">
      <c r="A37" t="s">
        <v>262</v>
      </c>
      <c r="B37" s="9" t="s">
        <v>263</v>
      </c>
      <c r="D37" s="9"/>
    </row>
    <row r="38" spans="1:4">
      <c r="A38" t="s">
        <v>264</v>
      </c>
      <c r="B38" s="9" t="s">
        <v>265</v>
      </c>
      <c r="D38" s="9"/>
    </row>
    <row r="39" spans="1:4">
      <c r="A39" t="s">
        <v>108</v>
      </c>
      <c r="B39" s="9" t="s">
        <v>266</v>
      </c>
      <c r="D39" s="9"/>
    </row>
    <row r="40" spans="1:4">
      <c r="A40" t="s">
        <v>267</v>
      </c>
      <c r="B40" s="9" t="s">
        <v>268</v>
      </c>
      <c r="D40" s="9"/>
    </row>
    <row r="41" spans="1:4">
      <c r="A41" t="s">
        <v>93</v>
      </c>
      <c r="B41" s="9" t="s">
        <v>232</v>
      </c>
    </row>
    <row r="42" spans="1:4">
      <c r="A42" t="s">
        <v>269</v>
      </c>
      <c r="B42" s="9" t="s">
        <v>270</v>
      </c>
      <c r="D42" s="9"/>
    </row>
    <row r="43" spans="1:4">
      <c r="A43" t="s">
        <v>271</v>
      </c>
      <c r="B43" s="9" t="s">
        <v>272</v>
      </c>
      <c r="D43" s="9"/>
    </row>
    <row r="44" spans="1:4">
      <c r="A44" t="s">
        <v>273</v>
      </c>
      <c r="B44" s="9" t="s">
        <v>274</v>
      </c>
      <c r="D44" s="9"/>
    </row>
    <row r="45" spans="1:4">
      <c r="A45" t="s">
        <v>109</v>
      </c>
      <c r="B45" s="9" t="s">
        <v>275</v>
      </c>
      <c r="D45" s="9"/>
    </row>
    <row r="46" spans="1:4">
      <c r="A46" t="s">
        <v>135</v>
      </c>
      <c r="B46" s="9" t="s">
        <v>276</v>
      </c>
      <c r="D46" s="9"/>
    </row>
    <row r="47" spans="1:4">
      <c r="A47" t="s">
        <v>166</v>
      </c>
      <c r="B47" s="9" t="s">
        <v>277</v>
      </c>
      <c r="D47" s="9"/>
    </row>
    <row r="48" spans="1:4">
      <c r="A48" t="s">
        <v>115</v>
      </c>
      <c r="B48" s="9" t="s">
        <v>278</v>
      </c>
      <c r="D48" s="9"/>
    </row>
    <row r="49" spans="1:4">
      <c r="A49" t="s">
        <v>279</v>
      </c>
      <c r="B49" s="9" t="s">
        <v>280</v>
      </c>
      <c r="D49" s="9"/>
    </row>
    <row r="50" spans="1:4">
      <c r="A50" t="s">
        <v>281</v>
      </c>
      <c r="B50" s="9" t="s">
        <v>282</v>
      </c>
    </row>
    <row r="51" spans="1:4">
      <c r="A51" t="s">
        <v>283</v>
      </c>
      <c r="B51" s="9" t="s">
        <v>284</v>
      </c>
      <c r="C51" s="9"/>
      <c r="D51" s="9"/>
    </row>
    <row r="52" spans="1:4">
      <c r="A52" t="s">
        <v>285</v>
      </c>
      <c r="B52" s="9" t="s">
        <v>286</v>
      </c>
      <c r="D52" s="9"/>
    </row>
    <row r="53" spans="1:4">
      <c r="A53" t="s">
        <v>287</v>
      </c>
      <c r="B53" s="9" t="s">
        <v>288</v>
      </c>
      <c r="D53"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6E56F3-3D2A-4D7D-9CD9-FE5EAC08E20B}"/>
</file>

<file path=customXml/itemProps2.xml><?xml version="1.0" encoding="utf-8"?>
<ds:datastoreItem xmlns:ds="http://schemas.openxmlformats.org/officeDocument/2006/customXml" ds:itemID="{82844C7D-8C4C-4215-9EDA-2521C922EA1F}"/>
</file>

<file path=customXml/itemProps3.xml><?xml version="1.0" encoding="utf-8"?>
<ds:datastoreItem xmlns:ds="http://schemas.openxmlformats.org/officeDocument/2006/customXml" ds:itemID="{4D75005F-D40E-42A7-8E52-23C2FF0B5F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2025-01-02T19:58:04Z</dcterms:created>
  <dcterms:modified xsi:type="dcterms:W3CDTF">2025-12-01T20:36:09Z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