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12"/>
  <workbookPr/>
  <xr:revisionPtr revIDLastSave="11" documentId="8_{CBED06F3-E6CD-4FD8-845B-46A440CB733B}" xr6:coauthVersionLast="47" xr6:coauthVersionMax="47" xr10:uidLastSave="{AD7AFF89-43EA-457E-B91C-50C2D24CB513}"/>
  <bookViews>
    <workbookView xWindow="240" yWindow="105" windowWidth="14805" windowHeight="8010" xr2:uid="{00000000-000D-0000-FFFF-FFFF00000000}"/>
  </bookViews>
  <sheets>
    <sheet name="Metadata" sheetId="1" r:id="rId1"/>
    <sheet name="LogInfo" sheetId="2" r:id="rId2"/>
    <sheet name="2025Mushroom"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1" i="2" l="1"/>
  <c r="G121" i="2"/>
  <c r="I120" i="2"/>
  <c r="G120" i="2"/>
  <c r="I119" i="2"/>
  <c r="G119" i="2"/>
  <c r="I118" i="2"/>
  <c r="G118" i="2"/>
  <c r="I117" i="2"/>
  <c r="G117" i="2"/>
  <c r="I116" i="2"/>
  <c r="G116" i="2"/>
  <c r="I115" i="2"/>
  <c r="G115" i="2"/>
  <c r="I114" i="2"/>
  <c r="G114" i="2"/>
  <c r="I113" i="2"/>
  <c r="G113" i="2"/>
  <c r="I112" i="2"/>
  <c r="G112" i="2"/>
  <c r="I111" i="2"/>
  <c r="G111" i="2"/>
  <c r="I110" i="2"/>
  <c r="G110" i="2"/>
  <c r="I109" i="2"/>
  <c r="G109" i="2"/>
  <c r="I108" i="2"/>
  <c r="G108" i="2"/>
  <c r="I107" i="2"/>
  <c r="G107" i="2"/>
  <c r="I106" i="2"/>
  <c r="G106" i="2"/>
  <c r="I105" i="2"/>
  <c r="G105" i="2"/>
  <c r="I104" i="2"/>
  <c r="G104" i="2"/>
  <c r="I103" i="2"/>
  <c r="G103" i="2"/>
  <c r="I102" i="2"/>
  <c r="G102" i="2"/>
  <c r="I101" i="2"/>
  <c r="G101" i="2"/>
  <c r="I100" i="2"/>
  <c r="G100" i="2"/>
  <c r="I99" i="2"/>
  <c r="G99" i="2"/>
  <c r="I98" i="2"/>
  <c r="G98" i="2"/>
  <c r="I97" i="2"/>
  <c r="G97" i="2"/>
  <c r="I96" i="2"/>
  <c r="G96" i="2"/>
  <c r="I95" i="2"/>
  <c r="G95" i="2"/>
  <c r="I94" i="2"/>
  <c r="G94" i="2"/>
  <c r="I93" i="2"/>
  <c r="G93" i="2"/>
  <c r="I92" i="2"/>
  <c r="G92" i="2"/>
  <c r="I91" i="2"/>
  <c r="G91" i="2"/>
  <c r="I90" i="2"/>
  <c r="G90" i="2"/>
  <c r="I89" i="2"/>
  <c r="G89" i="2"/>
  <c r="I88" i="2"/>
  <c r="G88" i="2"/>
  <c r="I87" i="2"/>
  <c r="G87" i="2"/>
  <c r="I86" i="2"/>
  <c r="G86" i="2"/>
  <c r="I85" i="2"/>
  <c r="G85" i="2"/>
  <c r="I84" i="2"/>
  <c r="G84" i="2"/>
  <c r="I83" i="2"/>
  <c r="G83" i="2"/>
  <c r="I82" i="2"/>
  <c r="G82" i="2"/>
  <c r="I81" i="2"/>
  <c r="G81" i="2"/>
  <c r="I80" i="2"/>
  <c r="G80" i="2"/>
  <c r="I79" i="2"/>
  <c r="G79" i="2"/>
  <c r="I78" i="2"/>
  <c r="G78" i="2"/>
  <c r="I77" i="2"/>
  <c r="G77" i="2"/>
  <c r="I76" i="2"/>
  <c r="G76" i="2"/>
  <c r="I75" i="2"/>
  <c r="G75" i="2"/>
  <c r="I74" i="2"/>
  <c r="G74" i="2"/>
  <c r="I73" i="2"/>
  <c r="G73" i="2"/>
  <c r="I72" i="2"/>
  <c r="G72" i="2"/>
  <c r="I71" i="2"/>
  <c r="G71" i="2"/>
  <c r="I70" i="2"/>
  <c r="G70" i="2"/>
  <c r="I69" i="2"/>
  <c r="G69" i="2"/>
  <c r="I68" i="2"/>
  <c r="G68" i="2"/>
  <c r="I67" i="2"/>
  <c r="G67" i="2"/>
  <c r="I66" i="2"/>
  <c r="G66" i="2"/>
  <c r="I65" i="2"/>
  <c r="G65" i="2"/>
  <c r="I64" i="2"/>
  <c r="G64" i="2"/>
  <c r="I63" i="2"/>
  <c r="G63" i="2"/>
  <c r="I62" i="2"/>
  <c r="G62" i="2"/>
  <c r="I61" i="2"/>
  <c r="G61" i="2"/>
  <c r="I60" i="2"/>
  <c r="G60" i="2"/>
  <c r="I59" i="2"/>
  <c r="G59" i="2"/>
  <c r="I58" i="2"/>
  <c r="G58" i="2"/>
  <c r="I57" i="2"/>
  <c r="G57" i="2"/>
  <c r="I56" i="2"/>
  <c r="G56" i="2"/>
  <c r="I55" i="2"/>
  <c r="G55" i="2"/>
  <c r="I54" i="2"/>
  <c r="G54" i="2"/>
  <c r="I53" i="2"/>
  <c r="G53" i="2"/>
  <c r="I52" i="2"/>
  <c r="G52" i="2"/>
  <c r="I51" i="2"/>
  <c r="G51" i="2"/>
  <c r="I50" i="2"/>
  <c r="G50" i="2"/>
  <c r="I49" i="2"/>
  <c r="G49" i="2"/>
  <c r="I48" i="2"/>
  <c r="G48" i="2"/>
  <c r="I47" i="2"/>
  <c r="G47" i="2"/>
  <c r="I46" i="2"/>
  <c r="G46" i="2"/>
  <c r="I45" i="2"/>
  <c r="G45" i="2"/>
  <c r="I44" i="2"/>
  <c r="G44" i="2"/>
  <c r="I43" i="2"/>
  <c r="G43" i="2"/>
  <c r="I42" i="2"/>
  <c r="G42" i="2"/>
  <c r="I41" i="2"/>
  <c r="G41" i="2"/>
  <c r="I40" i="2"/>
  <c r="G40" i="2"/>
  <c r="I39" i="2"/>
  <c r="G39" i="2"/>
  <c r="I38" i="2"/>
  <c r="G38" i="2"/>
  <c r="I37" i="2"/>
  <c r="G37" i="2"/>
  <c r="I36" i="2"/>
  <c r="G36" i="2"/>
  <c r="I35" i="2"/>
  <c r="G35" i="2"/>
  <c r="I34" i="2"/>
  <c r="G34" i="2"/>
  <c r="I33" i="2"/>
  <c r="G33" i="2"/>
  <c r="I32" i="2"/>
  <c r="G32" i="2"/>
  <c r="I31" i="2"/>
  <c r="G31" i="2"/>
  <c r="I30" i="2"/>
  <c r="G30" i="2"/>
  <c r="I29" i="2"/>
  <c r="G29" i="2"/>
  <c r="I28" i="2"/>
  <c r="G28" i="2"/>
  <c r="I27" i="2"/>
  <c r="G27" i="2"/>
  <c r="I26" i="2"/>
  <c r="G26" i="2"/>
  <c r="I25" i="2"/>
  <c r="G25" i="2"/>
  <c r="I24" i="2"/>
  <c r="G24" i="2"/>
  <c r="I23" i="2"/>
  <c r="G23" i="2"/>
  <c r="I22" i="2"/>
  <c r="G22" i="2"/>
  <c r="I21" i="2"/>
  <c r="G21" i="2"/>
  <c r="I20" i="2"/>
  <c r="G20" i="2"/>
  <c r="I19" i="2"/>
  <c r="G19" i="2"/>
  <c r="I18" i="2"/>
  <c r="G18" i="2"/>
  <c r="I17" i="2"/>
  <c r="G17" i="2"/>
  <c r="I16" i="2"/>
  <c r="G16" i="2"/>
  <c r="I15" i="2"/>
  <c r="G15" i="2"/>
  <c r="I14" i="2"/>
  <c r="G14" i="2"/>
  <c r="I13" i="2"/>
  <c r="G13" i="2"/>
  <c r="I12" i="2"/>
  <c r="G12" i="2"/>
  <c r="I11" i="2"/>
  <c r="G11" i="2"/>
  <c r="I10" i="2"/>
  <c r="G10" i="2"/>
  <c r="I9" i="2"/>
  <c r="G9" i="2"/>
  <c r="I8" i="2"/>
  <c r="G8" i="2"/>
  <c r="I7" i="2"/>
  <c r="G7" i="2"/>
  <c r="I6" i="2"/>
  <c r="G6" i="2"/>
  <c r="I5" i="2"/>
  <c r="G5" i="2"/>
  <c r="I4" i="2"/>
  <c r="G4" i="2"/>
  <c r="I3" i="2"/>
  <c r="G3" i="2"/>
  <c r="D3" i="2"/>
  <c r="D4" i="2" s="1"/>
  <c r="D5" i="2" s="1"/>
  <c r="D6" i="2" s="1"/>
  <c r="D7" i="2" s="1"/>
  <c r="D8" i="2" s="1"/>
  <c r="D9" i="2" s="1"/>
  <c r="D10" i="2" s="1"/>
  <c r="D11" i="2" s="1"/>
  <c r="D12" i="2" s="1"/>
  <c r="D13" i="2" s="1"/>
  <c r="D14" i="2" s="1"/>
  <c r="D15" i="2" s="1"/>
  <c r="D16" i="2" s="1"/>
  <c r="D17" i="2" s="1"/>
  <c r="D18" i="2" s="1"/>
  <c r="D19" i="2" s="1"/>
  <c r="D20" i="2" s="1"/>
  <c r="D21" i="2" s="1"/>
  <c r="D22" i="2" s="1"/>
  <c r="D23" i="2" s="1"/>
  <c r="D24" i="2" s="1"/>
  <c r="D25" i="2" s="1"/>
  <c r="D26" i="2" s="1"/>
  <c r="D27" i="2" s="1"/>
  <c r="D28" i="2" s="1"/>
  <c r="D29" i="2" s="1"/>
  <c r="D30" i="2" s="1"/>
  <c r="D31" i="2" s="1"/>
  <c r="D32" i="2" s="1"/>
  <c r="D33" i="2" s="1"/>
  <c r="D34" i="2" s="1"/>
  <c r="D35" i="2" s="1"/>
  <c r="D36" i="2" s="1"/>
  <c r="D37" i="2" s="1"/>
  <c r="D38" i="2" s="1"/>
  <c r="D39" i="2" s="1"/>
  <c r="D40" i="2" s="1"/>
  <c r="D41" i="2" s="1"/>
  <c r="D42" i="2" s="1"/>
  <c r="D43" i="2" s="1"/>
  <c r="D44" i="2" s="1"/>
  <c r="D45" i="2" s="1"/>
  <c r="D46" i="2" s="1"/>
  <c r="D47" i="2" s="1"/>
  <c r="D48" i="2" s="1"/>
  <c r="D49" i="2" s="1"/>
  <c r="D50" i="2" s="1"/>
  <c r="D51" i="2" s="1"/>
  <c r="D52" i="2" s="1"/>
  <c r="D53" i="2" s="1"/>
  <c r="D54" i="2" s="1"/>
  <c r="D55" i="2" s="1"/>
  <c r="D56" i="2" s="1"/>
  <c r="D57" i="2" s="1"/>
  <c r="D58" i="2" s="1"/>
  <c r="D59" i="2" s="1"/>
  <c r="D60" i="2" s="1"/>
  <c r="D61" i="2" s="1"/>
  <c r="D62" i="2" s="1"/>
  <c r="D63" i="2" s="1"/>
  <c r="D64" i="2" s="1"/>
  <c r="D65" i="2" s="1"/>
  <c r="D66" i="2" s="1"/>
  <c r="D67" i="2" s="1"/>
  <c r="D68" i="2" s="1"/>
  <c r="D69" i="2" s="1"/>
  <c r="D70" i="2" s="1"/>
  <c r="D71" i="2" s="1"/>
  <c r="D72" i="2" s="1"/>
  <c r="D73" i="2" s="1"/>
  <c r="D74" i="2" s="1"/>
  <c r="D75" i="2" s="1"/>
  <c r="D76" i="2" s="1"/>
  <c r="D77" i="2" s="1"/>
  <c r="D78" i="2" s="1"/>
  <c r="D79" i="2" s="1"/>
  <c r="D80" i="2" s="1"/>
  <c r="D81" i="2" s="1"/>
  <c r="D82" i="2" s="1"/>
  <c r="D83" i="2" s="1"/>
  <c r="D84" i="2" s="1"/>
  <c r="D85" i="2" s="1"/>
  <c r="D86" i="2" s="1"/>
  <c r="D87" i="2" s="1"/>
  <c r="D88" i="2" s="1"/>
  <c r="D89" i="2" s="1"/>
  <c r="D90" i="2" s="1"/>
  <c r="D91" i="2" s="1"/>
  <c r="D92" i="2" s="1"/>
  <c r="D93" i="2" s="1"/>
  <c r="D94" i="2" s="1"/>
  <c r="D95" i="2" s="1"/>
  <c r="D96" i="2" s="1"/>
  <c r="D97" i="2" s="1"/>
  <c r="D98" i="2" s="1"/>
  <c r="D99" i="2" s="1"/>
  <c r="D100" i="2" s="1"/>
  <c r="D101" i="2" s="1"/>
  <c r="D102" i="2" s="1"/>
  <c r="D103" i="2" s="1"/>
  <c r="D104" i="2" s="1"/>
  <c r="D105" i="2" s="1"/>
  <c r="D106" i="2" s="1"/>
  <c r="D107" i="2" s="1"/>
  <c r="D108" i="2" s="1"/>
  <c r="D109" i="2" s="1"/>
  <c r="D110" i="2" s="1"/>
  <c r="D111" i="2" s="1"/>
  <c r="D112" i="2" s="1"/>
  <c r="D113" i="2" s="1"/>
  <c r="D114" i="2" s="1"/>
  <c r="D115" i="2" s="1"/>
  <c r="D116" i="2" s="1"/>
  <c r="D117" i="2" s="1"/>
  <c r="D118" i="2" s="1"/>
  <c r="D119" i="2" s="1"/>
  <c r="D120" i="2" s="1"/>
  <c r="D121" i="2" s="1"/>
  <c r="I2" i="2"/>
  <c r="G2" i="2"/>
</calcChain>
</file>

<file path=xl/sharedStrings.xml><?xml version="1.0" encoding="utf-8"?>
<sst xmlns="http://schemas.openxmlformats.org/spreadsheetml/2006/main" count="782" uniqueCount="181">
  <si>
    <t>Project:</t>
  </si>
  <si>
    <t xml:space="preserve">Edible Mushroom Cultivation Trials </t>
  </si>
  <si>
    <t>Description: </t>
  </si>
  <si>
    <t>The Urban Farm team and Park-as-Lab Coordinator established a mushroom cultivation study in the spring of 2024. Eastern Cottonwood (Populus deltoides) and White Mulberry (Morus alba) trees were removed and replaced to increase tree diversity within the Freshwater Wetlands. The excess wood was reused as a substrate to grow oyster and shiitake mushrooms. The logs were distributed to partner farms and gardens located around NYC. The logs were regularly maintained and monitored over two years.</t>
  </si>
  <si>
    <t xml:space="preserve">Reasearch Question: </t>
  </si>
  <si>
    <t xml:space="preserve">What is the effect of tree species and mushroom variety on mushroom yield? </t>
  </si>
  <si>
    <t>Locations:</t>
  </si>
  <si>
    <t>Location:</t>
  </si>
  <si>
    <t>Abbreviation:</t>
  </si>
  <si>
    <t xml:space="preserve">Coordinates: </t>
  </si>
  <si>
    <t xml:space="preserve">Randall's Island Urban Farm </t>
  </si>
  <si>
    <t>RI</t>
  </si>
  <si>
    <t>40.784519, -73.925754</t>
  </si>
  <si>
    <t xml:space="preserve">Kelly Street Garden </t>
  </si>
  <si>
    <t>KS</t>
  </si>
  <si>
    <t>40.820122732953415, -73.89566481707305</t>
  </si>
  <si>
    <t xml:space="preserve">Garden of Love </t>
  </si>
  <si>
    <t>GL</t>
  </si>
  <si>
    <t>40.80452218036338, -73.95578021958185</t>
  </si>
  <si>
    <t>New York Restoration Project</t>
  </si>
  <si>
    <t>NYRP</t>
  </si>
  <si>
    <t>40.750084311401686, -73.99402777725352</t>
  </si>
  <si>
    <t>Methods: </t>
  </si>
  <si>
    <t xml:space="preserve">Cottonwood and white mulberry logs sourced from the Freshwater Wetlands were innoculated with shiitake and oyster mushrooms in April. The logs were distributed evenly between participating farms. The logs were stacked and watered frequently throughout the summer season. Once mushroom growth occurs the number of bodies and weight of mushrooms was recorded at harvest. </t>
  </si>
  <si>
    <t>Materials: </t>
  </si>
  <si>
    <t xml:space="preserve">Logs </t>
  </si>
  <si>
    <t xml:space="preserve">Mulberry and Cottonwood logs </t>
  </si>
  <si>
    <t xml:space="preserve">Drill </t>
  </si>
  <si>
    <t xml:space="preserve">Drill and drill bit needed to create holes for mushroom spawn </t>
  </si>
  <si>
    <t>Spawn</t>
  </si>
  <si>
    <t xml:space="preserve">Strains of Shiitake and Oyster spawn </t>
  </si>
  <si>
    <t xml:space="preserve">Wax </t>
  </si>
  <si>
    <t xml:space="preserve">Used to seal the spawns into the logs </t>
  </si>
  <si>
    <t xml:space="preserve">DBH tape </t>
  </si>
  <si>
    <t xml:space="preserve">Used to measure log length and DBH </t>
  </si>
  <si>
    <t>Table of Contents:</t>
  </si>
  <si>
    <t>LogInfo</t>
  </si>
  <si>
    <t xml:space="preserve">Information on logs including log ID, date cut, circumference, DBH, lenght, length adjusted, and notes </t>
  </si>
  <si>
    <t>MushroomGrowth</t>
  </si>
  <si>
    <t xml:space="preserve">Mushroom Data including log characteristics including location,  log type, and mushroom growth. </t>
  </si>
  <si>
    <t>Contact:</t>
  </si>
  <si>
    <t>Urban Farm Department</t>
  </si>
  <si>
    <t>urbanfarm@randallsisland.org</t>
  </si>
  <si>
    <t>Park-as-Lab Coordinator</t>
  </si>
  <si>
    <t>olivia.smith@randallsisland.org</t>
  </si>
  <si>
    <t>For more info:</t>
  </si>
  <si>
    <t>https://randallsisland.org/programs/park-as-lab</t>
  </si>
  <si>
    <t>Location</t>
  </si>
  <si>
    <t>Tree Species</t>
  </si>
  <si>
    <t>Mushroom Species</t>
  </si>
  <si>
    <t xml:space="preserve">Log ID </t>
  </si>
  <si>
    <t xml:space="preserve">Date Cut </t>
  </si>
  <si>
    <t xml:space="preserve">Circumference (cm) </t>
  </si>
  <si>
    <t>DBH</t>
  </si>
  <si>
    <t xml:space="preserve">Length (meters) </t>
  </si>
  <si>
    <t xml:space="preserve">Length adjusted (meters) </t>
  </si>
  <si>
    <t>notes</t>
  </si>
  <si>
    <t>Randall's Island</t>
  </si>
  <si>
    <t>cottonwood</t>
  </si>
  <si>
    <t>oyster</t>
  </si>
  <si>
    <t>shiitake</t>
  </si>
  <si>
    <t>Kelly Street</t>
  </si>
  <si>
    <t>New Roots</t>
  </si>
  <si>
    <t>Garden of Love</t>
  </si>
  <si>
    <t xml:space="preserve">shiitake beltane spawn, innoculated on 5/1 </t>
  </si>
  <si>
    <t>marking wet</t>
  </si>
  <si>
    <t xml:space="preserve">Switch with 85 </t>
  </si>
  <si>
    <t xml:space="preserve">mulberry </t>
  </si>
  <si>
    <t xml:space="preserve">Has angle in length, switching this with 60, make sure new measurements are correct </t>
  </si>
  <si>
    <t xml:space="preserve">wet while marking, may need to remark </t>
  </si>
  <si>
    <t xml:space="preserve">branch flare </t>
  </si>
  <si>
    <t xml:space="preserve">curved branch w/ flare </t>
  </si>
  <si>
    <t xml:space="preserve">may need remarking- wet </t>
  </si>
  <si>
    <t xml:space="preserve">small wound </t>
  </si>
  <si>
    <t>Date</t>
  </si>
  <si>
    <t>Log ID</t>
  </si>
  <si>
    <t>Log type</t>
  </si>
  <si>
    <t xml:space="preserve">Mushroom type </t>
  </si>
  <si>
    <t>Harvest Weight (lbs)</t>
  </si>
  <si>
    <t xml:space="preserve">Number of Bodies </t>
  </si>
  <si>
    <t xml:space="preserve">Notes </t>
  </si>
  <si>
    <t>02/14/2025</t>
  </si>
  <si>
    <t>2</t>
  </si>
  <si>
    <t>Randall's Island </t>
  </si>
  <si>
    <t xml:space="preserve">0.6 </t>
  </si>
  <si>
    <t>4</t>
  </si>
  <si>
    <t>65</t>
  </si>
  <si>
    <t>0.45</t>
  </si>
  <si>
    <t>5</t>
  </si>
  <si>
    <t>03/172025</t>
  </si>
  <si>
    <t>077</t>
  </si>
  <si>
    <t>Kelly Street </t>
  </si>
  <si>
    <t>0.5</t>
  </si>
  <si>
    <t>1</t>
  </si>
  <si>
    <t>03/17/2025</t>
  </si>
  <si>
    <t>015</t>
  </si>
  <si>
    <t>1.0</t>
  </si>
  <si>
    <t>05/29/2025</t>
  </si>
  <si>
    <t>095</t>
  </si>
  <si>
    <t xml:space="preserve">0.04 </t>
  </si>
  <si>
    <t>032</t>
  </si>
  <si>
    <t>0.05</t>
  </si>
  <si>
    <t>093</t>
  </si>
  <si>
    <t>0.01</t>
  </si>
  <si>
    <t>7/7/2025</t>
  </si>
  <si>
    <t>115</t>
  </si>
  <si>
    <t>NA</t>
  </si>
  <si>
    <t>116</t>
  </si>
  <si>
    <t>118</t>
  </si>
  <si>
    <t>7</t>
  </si>
  <si>
    <t>119</t>
  </si>
  <si>
    <t>9/4/2025</t>
  </si>
  <si>
    <t>062</t>
  </si>
  <si>
    <t>0.19</t>
  </si>
  <si>
    <t>09152025</t>
  </si>
  <si>
    <t>076</t>
  </si>
  <si>
    <t>24</t>
  </si>
  <si>
    <t>09/30/2025</t>
  </si>
  <si>
    <t xml:space="preserve"> 006</t>
  </si>
  <si>
    <t>0.25</t>
  </si>
  <si>
    <t>006</t>
  </si>
  <si>
    <t xml:space="preserve">0.25 </t>
  </si>
  <si>
    <t>063</t>
  </si>
  <si>
    <t>0.20</t>
  </si>
  <si>
    <t>0.40</t>
  </si>
  <si>
    <t>10/22/2025</t>
  </si>
  <si>
    <t>064</t>
  </si>
  <si>
    <t>0.85</t>
  </si>
  <si>
    <t>10/25/2025</t>
  </si>
  <si>
    <t>016</t>
  </si>
  <si>
    <t>0.26</t>
  </si>
  <si>
    <t>105</t>
  </si>
  <si>
    <t>0.675</t>
  </si>
  <si>
    <t>10/27/2025</t>
  </si>
  <si>
    <t>99</t>
  </si>
  <si>
    <t>0.35</t>
  </si>
  <si>
    <t>62</t>
  </si>
  <si>
    <t>0.90</t>
  </si>
  <si>
    <t>002</t>
  </si>
  <si>
    <t>0.65</t>
  </si>
  <si>
    <t>0.1</t>
  </si>
  <si>
    <t>0.30</t>
  </si>
  <si>
    <t>036</t>
  </si>
  <si>
    <t>001</t>
  </si>
  <si>
    <t>065</t>
  </si>
  <si>
    <t>6</t>
  </si>
  <si>
    <t>11/1/2025</t>
  </si>
  <si>
    <t>O76</t>
  </si>
  <si>
    <t>0.402</t>
  </si>
  <si>
    <t>15</t>
  </si>
  <si>
    <t>074</t>
  </si>
  <si>
    <t>0.587</t>
  </si>
  <si>
    <t>14</t>
  </si>
  <si>
    <t xml:space="preserve">0.903 </t>
  </si>
  <si>
    <t>013</t>
  </si>
  <si>
    <t xml:space="preserve">0.551 </t>
  </si>
  <si>
    <t>11</t>
  </si>
  <si>
    <t>017</t>
  </si>
  <si>
    <t xml:space="preserve">0.532 </t>
  </si>
  <si>
    <t>019</t>
  </si>
  <si>
    <t>0.442</t>
  </si>
  <si>
    <t>11/02/2025</t>
  </si>
  <si>
    <t>025</t>
  </si>
  <si>
    <t xml:space="preserve">0.7 </t>
  </si>
  <si>
    <t>089</t>
  </si>
  <si>
    <t xml:space="preserve">0.39 </t>
  </si>
  <si>
    <t xml:space="preserve">11/02/2025 </t>
  </si>
  <si>
    <t>087</t>
  </si>
  <si>
    <t>0.32</t>
  </si>
  <si>
    <t>085</t>
  </si>
  <si>
    <t>0.55</t>
  </si>
  <si>
    <t xml:space="preserve">3 </t>
  </si>
  <si>
    <t>11/03/2025</t>
  </si>
  <si>
    <t>004</t>
  </si>
  <si>
    <t>0.3</t>
  </si>
  <si>
    <t>11/12/2025</t>
  </si>
  <si>
    <t>0.10</t>
  </si>
  <si>
    <t>0.15</t>
  </si>
  <si>
    <t>061</t>
  </si>
  <si>
    <t>0.025</t>
  </si>
  <si>
    <t>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</si>
</sst>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Aptos Narrow"/>
      <family val="2"/>
      <scheme val="minor"/>
    </font>
    <font>
      <u/>
      <sz val="11"/>
      <color theme="10"/>
      <name val="Aptos Narrow"/>
      <family val="2"/>
      <scheme val="minor"/>
    </font>
    <font>
      <i/>
      <sz val="11"/>
      <color rgb="FF000000"/>
      <name val="Calibri"/>
    </font>
    <font>
      <sz val="11"/>
      <color rgb="FF000000"/>
      <name val="Calibri"/>
    </font>
    <font>
      <b/>
      <sz val="11"/>
      <color theme="1"/>
      <name val="Aptos Narrow"/>
      <family val="2"/>
      <scheme val="minor"/>
    </font>
    <font>
      <sz val="11"/>
      <color theme="1"/>
      <name val="Calibri"/>
    </font>
    <font>
      <u/>
      <sz val="11"/>
      <color theme="10"/>
      <name val="Calibri"/>
    </font>
    <font>
      <i/>
      <sz val="11"/>
      <color theme="1"/>
      <name val="Calibri"/>
    </font>
  </fonts>
  <fills count="2">
    <fill>
      <patternFill patternType="none"/>
    </fill>
    <fill>
      <patternFill patternType="gray125"/>
    </fill>
  </fills>
  <borders count="18">
    <border>
      <left/>
      <right/>
      <top/>
      <bottom/>
      <diagonal/>
    </border>
    <border>
      <left style="medium">
        <color rgb="FF000000"/>
      </left>
      <right/>
      <top style="medium">
        <color rgb="FF000000"/>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xf numFmtId="0" fontId="1" fillId="0" borderId="0" applyNumberFormat="0" applyFill="0" applyBorder="0" applyAlignment="0" applyProtection="0"/>
  </cellStyleXfs>
  <cellXfs count="76">
    <xf numFmtId="0" fontId="0" fillId="0" borderId="0" xfId="0"/>
    <xf numFmtId="0" fontId="0" fillId="0" borderId="0" xfId="0" applyAlignment="1">
      <alignment horizontal="right"/>
    </xf>
    <xf numFmtId="14" fontId="0" fillId="0" borderId="0" xfId="0" applyNumberFormat="1"/>
    <xf numFmtId="0" fontId="0" fillId="0" borderId="0" xfId="0" applyAlignment="1">
      <alignment vertical="top" wrapText="1"/>
    </xf>
    <xf numFmtId="0" fontId="4" fillId="0" borderId="9" xfId="0" applyFont="1" applyBorder="1"/>
    <xf numFmtId="0" fontId="4" fillId="0" borderId="9" xfId="0" applyFont="1" applyBorder="1" applyAlignment="1">
      <alignment wrapText="1"/>
    </xf>
    <xf numFmtId="0" fontId="4" fillId="0" borderId="0" xfId="0" applyFont="1"/>
    <xf numFmtId="49" fontId="0" fillId="0" borderId="0" xfId="0" applyNumberFormat="1"/>
    <xf numFmtId="49" fontId="0" fillId="0" borderId="0" xfId="0" quotePrefix="1" applyNumberFormat="1"/>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5" fillId="0" borderId="0" xfId="0" applyFont="1" applyAlignment="1">
      <alignment vertical="top"/>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0" xfId="0" applyFont="1" applyAlignment="1">
      <alignment vertical="top" wrapText="1"/>
    </xf>
    <xf numFmtId="0" fontId="3" fillId="0" borderId="0" xfId="0" applyFont="1" applyAlignment="1">
      <alignment horizontal="left" vertical="top"/>
    </xf>
    <xf numFmtId="0" fontId="3" fillId="0" borderId="8" xfId="0" applyFont="1" applyBorder="1" applyAlignment="1">
      <alignment horizontal="left" vertical="top"/>
    </xf>
    <xf numFmtId="0" fontId="3" fillId="0" borderId="0" xfId="0" applyFont="1" applyAlignment="1">
      <alignment vertical="top"/>
    </xf>
    <xf numFmtId="0" fontId="3" fillId="0" borderId="0" xfId="0" applyFont="1" applyAlignment="1">
      <alignment horizontal="left" vertical="top" wrapText="1"/>
    </xf>
    <xf numFmtId="0" fontId="3" fillId="0" borderId="9" xfId="0" applyFont="1" applyBorder="1" applyAlignment="1">
      <alignment horizontal="left" vertical="top"/>
    </xf>
    <xf numFmtId="0" fontId="3" fillId="0" borderId="9" xfId="0" applyFont="1" applyBorder="1" applyAlignment="1">
      <alignment horizontal="left" vertical="top"/>
    </xf>
    <xf numFmtId="0" fontId="3" fillId="0" borderId="9" xfId="0" applyFont="1" applyBorder="1" applyAlignment="1">
      <alignment horizontal="center" vertical="top"/>
    </xf>
    <xf numFmtId="0" fontId="3" fillId="0" borderId="10" xfId="0" applyFont="1" applyBorder="1" applyAlignment="1">
      <alignment horizontal="center" vertical="top"/>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3" fillId="0" borderId="13" xfId="0" applyFont="1" applyBorder="1" applyAlignment="1">
      <alignment horizontal="center"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0" xfId="0" applyFont="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10" xfId="0" applyFont="1" applyBorder="1" applyAlignment="1">
      <alignment vertical="top" wrapText="1"/>
    </xf>
    <xf numFmtId="0" fontId="3" fillId="0" borderId="0" xfId="0" applyFont="1" applyAlignment="1">
      <alignment horizontal="left" vertical="top" wrapText="1"/>
    </xf>
    <xf numFmtId="0" fontId="5" fillId="0" borderId="5" xfId="0" applyFont="1" applyBorder="1" applyAlignment="1">
      <alignment vertical="top"/>
    </xf>
    <xf numFmtId="0" fontId="5" fillId="0" borderId="6" xfId="0" applyFont="1" applyBorder="1" applyAlignment="1">
      <alignment vertical="top"/>
    </xf>
    <xf numFmtId="0" fontId="5" fillId="0" borderId="0" xfId="0" applyFont="1" applyAlignment="1">
      <alignment vertical="top"/>
    </xf>
    <xf numFmtId="0" fontId="5" fillId="0" borderId="8" xfId="0" applyFont="1" applyBorder="1" applyAlignment="1">
      <alignment vertical="top"/>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3" fillId="0" borderId="14"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6" fillId="0" borderId="5" xfId="1" applyFont="1" applyBorder="1" applyAlignment="1">
      <alignment vertical="top"/>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0" xfId="0" applyFont="1" applyAlignment="1">
      <alignment horizontal="left" vertical="top"/>
    </xf>
    <xf numFmtId="0" fontId="6" fillId="0" borderId="9" xfId="1" applyFont="1" applyBorder="1" applyAlignment="1">
      <alignment vertical="top"/>
    </xf>
    <xf numFmtId="0" fontId="5" fillId="0" borderId="9" xfId="0" applyFont="1" applyBorder="1" applyAlignment="1">
      <alignment vertical="top"/>
    </xf>
    <xf numFmtId="0" fontId="5" fillId="0" borderId="10" xfId="0" applyFont="1" applyBorder="1" applyAlignment="1">
      <alignment vertical="top"/>
    </xf>
    <xf numFmtId="0" fontId="6" fillId="0" borderId="6" xfId="1" applyFont="1" applyBorder="1" applyAlignment="1">
      <alignment vertical="top"/>
    </xf>
    <xf numFmtId="0" fontId="6" fillId="0" borderId="16" xfId="1" applyFont="1" applyBorder="1" applyAlignment="1">
      <alignment horizontal="left" vertical="top"/>
    </xf>
    <xf numFmtId="0" fontId="6" fillId="0" borderId="17" xfId="1" applyFont="1" applyBorder="1" applyAlignment="1">
      <alignment horizontal="left" vertical="top"/>
    </xf>
    <xf numFmtId="0" fontId="6" fillId="0" borderId="0" xfId="1" applyFont="1" applyAlignment="1">
      <alignment vertical="top"/>
    </xf>
    <xf numFmtId="0" fontId="2" fillId="0" borderId="1" xfId="0" applyFont="1" applyBorder="1" applyAlignment="1">
      <alignment vertical="top" wrapText="1"/>
    </xf>
    <xf numFmtId="0" fontId="2" fillId="0" borderId="4" xfId="0" applyFont="1" applyBorder="1" applyAlignment="1">
      <alignment vertical="top"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14" xfId="0" applyFont="1" applyBorder="1" applyAlignment="1">
      <alignment horizontal="left" vertical="top" wrapText="1"/>
    </xf>
    <xf numFmtId="0" fontId="2" fillId="0" borderId="4" xfId="0" applyFont="1" applyBorder="1" applyAlignment="1">
      <alignment horizontal="left" vertical="top"/>
    </xf>
    <xf numFmtId="0" fontId="2" fillId="0" borderId="7" xfId="0" applyFont="1" applyBorder="1" applyAlignment="1">
      <alignment horizontal="left" vertical="top"/>
    </xf>
    <xf numFmtId="0" fontId="2" fillId="0" borderId="14" xfId="0" applyFont="1" applyBorder="1" applyAlignment="1">
      <alignment horizontal="left" vertical="top"/>
    </xf>
    <xf numFmtId="0" fontId="2" fillId="0" borderId="4" xfId="0" applyFont="1" applyBorder="1" applyAlignment="1">
      <alignment vertical="top"/>
    </xf>
    <xf numFmtId="0" fontId="2" fillId="0" borderId="7" xfId="0" applyFont="1" applyBorder="1" applyAlignment="1">
      <alignment vertical="top"/>
    </xf>
    <xf numFmtId="0" fontId="7" fillId="0" borderId="14" xfId="0" applyFont="1" applyBorder="1" applyAlignment="1">
      <alignment vertical="top"/>
    </xf>
    <xf numFmtId="0" fontId="7" fillId="0" borderId="7" xfId="0" applyFont="1" applyBorder="1" applyAlignment="1">
      <alignment vertical="top"/>
    </xf>
    <xf numFmtId="0" fontId="7" fillId="0" borderId="15" xfId="0" applyFont="1" applyBorder="1" applyAlignment="1">
      <alignment vertical="top"/>
    </xf>
    <xf numFmtId="0" fontId="7" fillId="0" borderId="0" xfId="0" applyFont="1" applyAlignment="1">
      <alignment vertical="top"/>
    </xf>
    <xf numFmtId="0" fontId="3" fillId="0" borderId="12" xfId="0" applyFont="1" applyBorder="1" applyAlignment="1">
      <alignment horizontal="left" vertical="top" wrapText="1"/>
    </xf>
    <xf numFmtId="0" fontId="3" fillId="0" borderId="13" xfId="0"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urbanfarm@randallsisland.org" TargetMode="External"/><Relationship Id="rId1" Type="http://schemas.openxmlformats.org/officeDocument/2006/relationships/hyperlink" Target="mailto:olivia.smith@randallsisland.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9"/>
  <sheetViews>
    <sheetView tabSelected="1" workbookViewId="0">
      <selection activeCell="P3" sqref="P3"/>
    </sheetView>
  </sheetViews>
  <sheetFormatPr defaultRowHeight="15"/>
  <cols>
    <col min="1" max="1" width="12.85546875" style="73" customWidth="1"/>
    <col min="2" max="2" width="18.42578125" style="13" customWidth="1"/>
    <col min="3" max="16384" width="9.140625" style="13"/>
  </cols>
  <sheetData>
    <row r="1" spans="1:15">
      <c r="A1" s="60" t="s">
        <v>0</v>
      </c>
      <c r="B1" s="11" t="s">
        <v>1</v>
      </c>
      <c r="C1" s="11"/>
      <c r="D1" s="11"/>
      <c r="E1" s="11"/>
      <c r="F1" s="11"/>
      <c r="G1" s="11"/>
      <c r="H1" s="11"/>
      <c r="I1" s="11"/>
      <c r="J1" s="11"/>
      <c r="K1" s="11"/>
      <c r="L1" s="11"/>
      <c r="M1" s="11"/>
      <c r="N1" s="11"/>
      <c r="O1" s="12"/>
    </row>
    <row r="2" spans="1:15" ht="65.25" customHeight="1">
      <c r="A2" s="61" t="s">
        <v>2</v>
      </c>
      <c r="B2" s="14" t="s">
        <v>3</v>
      </c>
      <c r="C2" s="14"/>
      <c r="D2" s="14"/>
      <c r="E2" s="14"/>
      <c r="F2" s="14"/>
      <c r="G2" s="14"/>
      <c r="H2" s="14"/>
      <c r="I2" s="14"/>
      <c r="J2" s="14"/>
      <c r="K2" s="14"/>
      <c r="L2" s="14"/>
      <c r="M2" s="14"/>
      <c r="N2" s="14"/>
      <c r="O2" s="15"/>
    </row>
    <row r="3" spans="1:15" ht="65.25" customHeight="1">
      <c r="A3" s="61" t="s">
        <v>4</v>
      </c>
      <c r="B3" s="74" t="s">
        <v>5</v>
      </c>
      <c r="C3" s="74"/>
      <c r="D3" s="74"/>
      <c r="E3" s="74"/>
      <c r="F3" s="74"/>
      <c r="G3" s="74"/>
      <c r="H3" s="74"/>
      <c r="I3" s="74"/>
      <c r="J3" s="74"/>
      <c r="K3" s="74"/>
      <c r="L3" s="74"/>
      <c r="M3" s="74"/>
      <c r="N3" s="74"/>
      <c r="O3" s="75"/>
    </row>
    <row r="4" spans="1:15">
      <c r="A4" s="62" t="s">
        <v>6</v>
      </c>
      <c r="B4" s="16" t="s">
        <v>7</v>
      </c>
      <c r="C4" s="17" t="s">
        <v>8</v>
      </c>
      <c r="D4" s="17"/>
      <c r="E4" s="17"/>
      <c r="F4" s="17"/>
      <c r="G4" s="17"/>
      <c r="H4" s="17"/>
      <c r="I4" s="17"/>
      <c r="J4" s="17" t="s">
        <v>9</v>
      </c>
      <c r="K4" s="17"/>
      <c r="L4" s="17"/>
      <c r="M4" s="17"/>
      <c r="N4" s="17"/>
      <c r="O4" s="18"/>
    </row>
    <row r="5" spans="1:15" ht="30.75">
      <c r="A5" s="63"/>
      <c r="B5" s="19" t="s">
        <v>10</v>
      </c>
      <c r="C5" s="20" t="s">
        <v>11</v>
      </c>
      <c r="D5" s="20"/>
      <c r="E5" s="20"/>
      <c r="F5" s="20"/>
      <c r="G5" s="20"/>
      <c r="H5" s="20"/>
      <c r="I5" s="20"/>
      <c r="J5" s="20" t="s">
        <v>12</v>
      </c>
      <c r="K5" s="20"/>
      <c r="L5" s="20"/>
      <c r="M5" s="20"/>
      <c r="N5" s="20"/>
      <c r="O5" s="21"/>
    </row>
    <row r="6" spans="1:15">
      <c r="A6" s="63"/>
      <c r="B6" s="22" t="s">
        <v>13</v>
      </c>
      <c r="C6" s="20" t="s">
        <v>14</v>
      </c>
      <c r="D6" s="20"/>
      <c r="E6" s="20"/>
      <c r="F6" s="20"/>
      <c r="G6" s="20"/>
      <c r="H6" s="20"/>
      <c r="I6" s="20"/>
      <c r="J6" s="20" t="s">
        <v>15</v>
      </c>
      <c r="K6" s="20"/>
      <c r="L6" s="20"/>
      <c r="M6" s="20"/>
      <c r="N6" s="20"/>
      <c r="O6" s="21"/>
    </row>
    <row r="7" spans="1:15">
      <c r="A7" s="63"/>
      <c r="B7" s="22" t="s">
        <v>16</v>
      </c>
      <c r="C7" s="20" t="s">
        <v>17</v>
      </c>
      <c r="D7" s="20"/>
      <c r="E7" s="20"/>
      <c r="F7" s="20"/>
      <c r="G7" s="20"/>
      <c r="H7" s="20"/>
      <c r="I7" s="20"/>
      <c r="J7" s="20" t="s">
        <v>18</v>
      </c>
      <c r="K7" s="20"/>
      <c r="L7" s="20"/>
      <c r="M7" s="20"/>
      <c r="N7" s="20"/>
      <c r="O7" s="21"/>
    </row>
    <row r="8" spans="1:15" ht="33.75" customHeight="1">
      <c r="A8" s="64"/>
      <c r="B8" s="23" t="s">
        <v>19</v>
      </c>
      <c r="C8" s="24" t="s">
        <v>20</v>
      </c>
      <c r="D8" s="24"/>
      <c r="E8" s="24"/>
      <c r="F8" s="24"/>
      <c r="G8" s="24"/>
      <c r="H8" s="24"/>
      <c r="I8" s="24"/>
      <c r="J8" s="25" t="s">
        <v>21</v>
      </c>
      <c r="K8" s="26"/>
      <c r="L8" s="26"/>
      <c r="M8" s="26"/>
      <c r="N8" s="26"/>
      <c r="O8" s="27"/>
    </row>
    <row r="9" spans="1:15">
      <c r="A9" s="28"/>
      <c r="B9" s="29"/>
      <c r="C9" s="29"/>
      <c r="D9" s="29"/>
      <c r="E9" s="29"/>
      <c r="F9" s="29"/>
      <c r="G9" s="29"/>
      <c r="H9" s="29"/>
      <c r="I9" s="29"/>
      <c r="J9" s="29"/>
      <c r="K9" s="29"/>
      <c r="L9" s="29"/>
      <c r="M9" s="29"/>
      <c r="N9" s="29"/>
      <c r="O9" s="30"/>
    </row>
    <row r="10" spans="1:15">
      <c r="A10" s="62" t="s">
        <v>22</v>
      </c>
      <c r="B10" s="31" t="s">
        <v>23</v>
      </c>
      <c r="C10" s="31"/>
      <c r="D10" s="31"/>
      <c r="E10" s="31"/>
      <c r="F10" s="31"/>
      <c r="G10" s="31"/>
      <c r="H10" s="31"/>
      <c r="I10" s="31"/>
      <c r="J10" s="31"/>
      <c r="K10" s="31"/>
      <c r="L10" s="31"/>
      <c r="M10" s="31"/>
      <c r="N10" s="31"/>
      <c r="O10" s="32"/>
    </row>
    <row r="11" spans="1:15">
      <c r="A11" s="63"/>
      <c r="B11" s="33"/>
      <c r="C11" s="33"/>
      <c r="D11" s="33"/>
      <c r="E11" s="33"/>
      <c r="F11" s="33"/>
      <c r="G11" s="33"/>
      <c r="H11" s="33"/>
      <c r="I11" s="33"/>
      <c r="J11" s="33"/>
      <c r="K11" s="33"/>
      <c r="L11" s="33"/>
      <c r="M11" s="33"/>
      <c r="N11" s="33"/>
      <c r="O11" s="34"/>
    </row>
    <row r="12" spans="1:15" ht="28.5" customHeight="1">
      <c r="A12" s="64"/>
      <c r="B12" s="35"/>
      <c r="C12" s="35"/>
      <c r="D12" s="35"/>
      <c r="E12" s="35"/>
      <c r="F12" s="35"/>
      <c r="G12" s="35"/>
      <c r="H12" s="35"/>
      <c r="I12" s="35"/>
      <c r="J12" s="35"/>
      <c r="K12" s="35"/>
      <c r="L12" s="35"/>
      <c r="M12" s="35"/>
      <c r="N12" s="35"/>
      <c r="O12" s="36"/>
    </row>
    <row r="13" spans="1:15">
      <c r="A13" s="28"/>
      <c r="B13" s="29"/>
      <c r="C13" s="29"/>
      <c r="D13" s="29"/>
      <c r="E13" s="29"/>
      <c r="F13" s="29"/>
      <c r="G13" s="29"/>
      <c r="H13" s="29"/>
      <c r="I13" s="29"/>
      <c r="J13" s="29"/>
      <c r="K13" s="29"/>
      <c r="L13" s="29"/>
      <c r="M13" s="29"/>
      <c r="N13" s="29"/>
      <c r="O13" s="30"/>
    </row>
    <row r="14" spans="1:15">
      <c r="A14" s="65" t="s">
        <v>24</v>
      </c>
      <c r="B14" s="37" t="s">
        <v>25</v>
      </c>
      <c r="C14" s="37"/>
      <c r="D14" s="37"/>
      <c r="E14" s="38" t="s">
        <v>26</v>
      </c>
      <c r="F14" s="38"/>
      <c r="G14" s="38"/>
      <c r="H14" s="38"/>
      <c r="I14" s="38"/>
      <c r="J14" s="38"/>
      <c r="K14" s="38"/>
      <c r="L14" s="38"/>
      <c r="M14" s="38"/>
      <c r="N14" s="38"/>
      <c r="O14" s="39"/>
    </row>
    <row r="15" spans="1:15">
      <c r="A15" s="66"/>
      <c r="B15" s="37" t="s">
        <v>27</v>
      </c>
      <c r="C15" s="37"/>
      <c r="D15" s="37"/>
      <c r="E15" s="40" t="s">
        <v>28</v>
      </c>
      <c r="F15" s="40"/>
      <c r="G15" s="40"/>
      <c r="H15" s="40"/>
      <c r="I15" s="40"/>
      <c r="J15" s="40"/>
      <c r="K15" s="40"/>
      <c r="L15" s="40"/>
      <c r="M15" s="40"/>
      <c r="N15" s="40"/>
      <c r="O15" s="41"/>
    </row>
    <row r="16" spans="1:15">
      <c r="A16" s="66"/>
      <c r="B16" s="37" t="s">
        <v>29</v>
      </c>
      <c r="C16" s="37"/>
      <c r="D16" s="37"/>
      <c r="E16" s="42" t="s">
        <v>30</v>
      </c>
      <c r="F16" s="42"/>
      <c r="G16" s="42"/>
      <c r="H16" s="42"/>
      <c r="I16" s="42"/>
      <c r="J16" s="42"/>
      <c r="K16" s="42"/>
      <c r="L16" s="42"/>
      <c r="M16" s="42"/>
      <c r="N16" s="42"/>
      <c r="O16" s="43"/>
    </row>
    <row r="17" spans="1:15">
      <c r="A17" s="66"/>
      <c r="B17" s="37" t="s">
        <v>31</v>
      </c>
      <c r="C17" s="37"/>
      <c r="D17" s="37"/>
      <c r="E17" s="42" t="s">
        <v>32</v>
      </c>
      <c r="F17" s="42"/>
      <c r="G17" s="42"/>
      <c r="H17" s="42"/>
      <c r="I17" s="42"/>
      <c r="J17" s="42"/>
      <c r="K17" s="42"/>
      <c r="L17" s="42"/>
      <c r="M17" s="42"/>
      <c r="N17" s="42"/>
      <c r="O17" s="43"/>
    </row>
    <row r="18" spans="1:15">
      <c r="A18" s="67"/>
      <c r="B18" s="9" t="s">
        <v>33</v>
      </c>
      <c r="C18" s="9"/>
      <c r="D18" s="9"/>
      <c r="E18" s="9" t="s">
        <v>34</v>
      </c>
      <c r="F18" s="9"/>
      <c r="G18" s="9"/>
      <c r="H18" s="9"/>
      <c r="I18" s="9"/>
      <c r="J18" s="9"/>
      <c r="K18" s="9"/>
      <c r="L18" s="9"/>
      <c r="M18" s="9"/>
      <c r="N18" s="9"/>
      <c r="O18" s="10"/>
    </row>
    <row r="19" spans="1:15">
      <c r="A19" s="44"/>
      <c r="B19" s="45"/>
      <c r="C19" s="45"/>
      <c r="D19" s="45"/>
      <c r="E19" s="45"/>
      <c r="F19" s="45"/>
      <c r="G19" s="45"/>
      <c r="H19" s="45"/>
      <c r="I19" s="45"/>
      <c r="J19" s="45"/>
      <c r="K19" s="45"/>
      <c r="L19" s="45"/>
      <c r="M19" s="45"/>
      <c r="N19" s="45"/>
      <c r="O19" s="46"/>
    </row>
    <row r="20" spans="1:15">
      <c r="A20" s="68" t="s">
        <v>35</v>
      </c>
      <c r="B20" s="47"/>
      <c r="C20" s="47"/>
      <c r="D20" s="47"/>
      <c r="E20" s="47"/>
      <c r="F20" s="47"/>
      <c r="G20" s="47"/>
      <c r="H20" s="47"/>
      <c r="I20" s="47"/>
      <c r="J20" s="47"/>
      <c r="K20" s="47"/>
      <c r="L20" s="47"/>
      <c r="M20" s="47"/>
      <c r="N20" s="47"/>
      <c r="O20" s="48"/>
    </row>
    <row r="21" spans="1:15">
      <c r="A21" s="69" t="s">
        <v>36</v>
      </c>
      <c r="B21" s="20" t="s">
        <v>37</v>
      </c>
      <c r="C21" s="20"/>
      <c r="D21" s="20"/>
      <c r="E21" s="20"/>
      <c r="F21" s="20"/>
      <c r="G21" s="20"/>
      <c r="H21" s="20"/>
      <c r="I21" s="20"/>
      <c r="J21" s="20"/>
      <c r="K21" s="20"/>
      <c r="L21" s="20"/>
      <c r="M21" s="20"/>
      <c r="N21" s="20"/>
      <c r="O21" s="21"/>
    </row>
    <row r="22" spans="1:15">
      <c r="A22" s="69" t="s">
        <v>38</v>
      </c>
      <c r="B22" s="37" t="s">
        <v>39</v>
      </c>
      <c r="C22" s="42"/>
      <c r="D22" s="42"/>
      <c r="E22" s="42"/>
      <c r="F22" s="42"/>
      <c r="G22" s="42"/>
      <c r="H22" s="42"/>
      <c r="I22" s="42"/>
      <c r="J22" s="42"/>
      <c r="K22" s="42"/>
      <c r="L22" s="42"/>
      <c r="M22" s="42"/>
      <c r="N22" s="42"/>
      <c r="O22" s="43"/>
    </row>
    <row r="23" spans="1:15">
      <c r="A23" s="61" t="s">
        <v>40</v>
      </c>
      <c r="B23" s="38" t="s">
        <v>41</v>
      </c>
      <c r="C23" s="38"/>
      <c r="D23" s="38"/>
      <c r="E23" s="38"/>
      <c r="F23" s="38"/>
      <c r="G23" s="49" t="s">
        <v>42</v>
      </c>
      <c r="H23" s="49"/>
      <c r="I23" s="49"/>
      <c r="J23" s="49"/>
      <c r="K23" s="49"/>
      <c r="L23" s="49"/>
      <c r="M23" s="49"/>
      <c r="N23" s="50"/>
      <c r="O23" s="51"/>
    </row>
    <row r="24" spans="1:15">
      <c r="A24" s="70"/>
      <c r="B24" s="52" t="s">
        <v>43</v>
      </c>
      <c r="C24" s="52"/>
      <c r="D24" s="52"/>
      <c r="E24" s="52"/>
      <c r="F24" s="52"/>
      <c r="G24" s="53" t="s">
        <v>44</v>
      </c>
      <c r="H24" s="54"/>
      <c r="I24" s="54"/>
      <c r="J24" s="54"/>
      <c r="K24" s="54"/>
      <c r="L24" s="54"/>
      <c r="M24" s="54"/>
      <c r="N24" s="54"/>
      <c r="O24" s="55"/>
    </row>
    <row r="25" spans="1:15">
      <c r="A25" s="71" t="s">
        <v>45</v>
      </c>
      <c r="B25" s="49" t="s">
        <v>46</v>
      </c>
      <c r="C25" s="49"/>
      <c r="D25" s="49"/>
      <c r="E25" s="49"/>
      <c r="F25" s="49"/>
      <c r="G25" s="49"/>
      <c r="H25" s="49"/>
      <c r="I25" s="49"/>
      <c r="J25" s="49"/>
      <c r="K25" s="49"/>
      <c r="L25" s="49"/>
      <c r="M25" s="49"/>
      <c r="N25" s="49"/>
      <c r="O25" s="56"/>
    </row>
    <row r="26" spans="1:15">
      <c r="A26" s="72"/>
      <c r="B26" s="57"/>
      <c r="C26" s="57"/>
      <c r="D26" s="57"/>
      <c r="E26" s="57"/>
      <c r="F26" s="57"/>
      <c r="G26" s="57"/>
      <c r="H26" s="57"/>
      <c r="I26" s="57"/>
      <c r="J26" s="57"/>
      <c r="K26" s="57"/>
      <c r="L26" s="57"/>
      <c r="M26" s="57"/>
      <c r="N26" s="57"/>
      <c r="O26" s="58"/>
    </row>
    <row r="27" spans="1:15">
      <c r="B27" s="59"/>
    </row>
    <row r="29" spans="1:15">
      <c r="B29" s="40"/>
      <c r="C29" s="40"/>
      <c r="D29" s="40"/>
      <c r="E29" s="40"/>
      <c r="F29" s="40"/>
    </row>
  </sheetData>
  <mergeCells count="39">
    <mergeCell ref="B3:O3"/>
    <mergeCell ref="J7:O7"/>
    <mergeCell ref="B26:O26"/>
    <mergeCell ref="B29:F29"/>
    <mergeCell ref="B21:O21"/>
    <mergeCell ref="B22:O22"/>
    <mergeCell ref="B23:F23"/>
    <mergeCell ref="G23:M23"/>
    <mergeCell ref="B24:F24"/>
    <mergeCell ref="B25:O25"/>
    <mergeCell ref="B20:O20"/>
    <mergeCell ref="A13:O13"/>
    <mergeCell ref="B14:D14"/>
    <mergeCell ref="E14:O14"/>
    <mergeCell ref="B15:D15"/>
    <mergeCell ref="E15:O15"/>
    <mergeCell ref="B16:D16"/>
    <mergeCell ref="A10:A12"/>
    <mergeCell ref="E16:O16"/>
    <mergeCell ref="B17:D17"/>
    <mergeCell ref="E17:O17"/>
    <mergeCell ref="B18:D18"/>
    <mergeCell ref="E18:O18"/>
    <mergeCell ref="K8:O8"/>
    <mergeCell ref="A19:O19"/>
    <mergeCell ref="A14:A18"/>
    <mergeCell ref="B10:O12"/>
    <mergeCell ref="B1:O1"/>
    <mergeCell ref="B2:O2"/>
    <mergeCell ref="C4:I4"/>
    <mergeCell ref="J4:O4"/>
    <mergeCell ref="C5:I5"/>
    <mergeCell ref="J5:O5"/>
    <mergeCell ref="C6:I6"/>
    <mergeCell ref="J6:O6"/>
    <mergeCell ref="C7:I7"/>
    <mergeCell ref="C8:I8"/>
    <mergeCell ref="A9:O9"/>
    <mergeCell ref="A4:A8"/>
  </mergeCells>
  <hyperlinks>
    <hyperlink ref="G24" r:id="rId1" xr:uid="{C592BE59-8712-4E4B-A64A-C50FCCD63CBB}"/>
    <hyperlink ref="G23:M23" r:id="rId2" display="urbanfarm@randallsisland.org" xr:uid="{FA890D22-8656-489B-B526-D17A69F0C75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7715E-864A-4B03-BB50-44CB77CBC8FE}">
  <dimension ref="A1:J121"/>
  <sheetViews>
    <sheetView workbookViewId="0">
      <selection activeCell="J1" sqref="J1"/>
    </sheetView>
  </sheetViews>
  <sheetFormatPr defaultRowHeight="15"/>
  <cols>
    <col min="1" max="1" width="16.5703125" customWidth="1"/>
    <col min="2" max="2" width="17.7109375" customWidth="1"/>
    <col min="3" max="3" width="18.7109375" customWidth="1"/>
    <col min="5" max="5" width="10.140625" bestFit="1" customWidth="1"/>
    <col min="6" max="6" width="20" customWidth="1"/>
    <col min="8" max="8" width="17.140625" customWidth="1"/>
    <col min="9" max="9" width="23.140625" customWidth="1"/>
    <col min="10" max="10" width="54.5703125" customWidth="1"/>
  </cols>
  <sheetData>
    <row r="1" spans="1:10" s="6" customFormat="1" ht="16.5" customHeight="1">
      <c r="A1" s="4" t="s">
        <v>47</v>
      </c>
      <c r="B1" s="4" t="s">
        <v>48</v>
      </c>
      <c r="C1" s="4" t="s">
        <v>49</v>
      </c>
      <c r="D1" s="4" t="s">
        <v>50</v>
      </c>
      <c r="E1" s="4" t="s">
        <v>51</v>
      </c>
      <c r="F1" s="5" t="s">
        <v>52</v>
      </c>
      <c r="G1" s="4" t="s">
        <v>53</v>
      </c>
      <c r="H1" s="4" t="s">
        <v>54</v>
      </c>
      <c r="I1" s="5" t="s">
        <v>55</v>
      </c>
      <c r="J1" s="4" t="s">
        <v>56</v>
      </c>
    </row>
    <row r="2" spans="1:10">
      <c r="A2" t="s">
        <v>57</v>
      </c>
      <c r="B2" s="1" t="s">
        <v>58</v>
      </c>
      <c r="C2" s="1" t="s">
        <v>59</v>
      </c>
      <c r="D2">
        <v>1</v>
      </c>
      <c r="E2" s="2">
        <v>45366</v>
      </c>
      <c r="F2">
        <v>13.1</v>
      </c>
      <c r="G2">
        <f>((F2/0.39)/3.14)</f>
        <v>10.697370569982034</v>
      </c>
      <c r="H2">
        <v>1.0900000000000001</v>
      </c>
      <c r="I2">
        <f>H2-0.13</f>
        <v>0.96000000000000008</v>
      </c>
    </row>
    <row r="3" spans="1:10">
      <c r="A3" t="s">
        <v>57</v>
      </c>
      <c r="B3" s="1" t="s">
        <v>58</v>
      </c>
      <c r="C3" s="1" t="s">
        <v>59</v>
      </c>
      <c r="D3">
        <f>D2+1</f>
        <v>2</v>
      </c>
      <c r="E3" s="2">
        <v>45366</v>
      </c>
      <c r="F3">
        <v>12</v>
      </c>
      <c r="G3">
        <f t="shared" ref="G3:G66" si="0">((F3/0.39)/3.14)</f>
        <v>9.799118079372855</v>
      </c>
      <c r="H3">
        <v>1.08</v>
      </c>
      <c r="I3">
        <f t="shared" ref="I3:I66" si="1">H3-0.13</f>
        <v>0.95000000000000007</v>
      </c>
    </row>
    <row r="4" spans="1:10">
      <c r="A4" t="s">
        <v>57</v>
      </c>
      <c r="B4" s="1" t="s">
        <v>58</v>
      </c>
      <c r="C4" s="1" t="s">
        <v>59</v>
      </c>
      <c r="D4">
        <f t="shared" ref="D4:D67" si="2">D3+1</f>
        <v>3</v>
      </c>
      <c r="E4" s="2">
        <v>45366</v>
      </c>
      <c r="F4">
        <v>11.5</v>
      </c>
      <c r="G4">
        <f t="shared" si="0"/>
        <v>9.3908214927323197</v>
      </c>
      <c r="H4">
        <v>1.1000000000000001</v>
      </c>
      <c r="I4">
        <f t="shared" si="1"/>
        <v>0.97000000000000008</v>
      </c>
    </row>
    <row r="5" spans="1:10">
      <c r="A5" t="s">
        <v>57</v>
      </c>
      <c r="B5" s="1" t="s">
        <v>58</v>
      </c>
      <c r="C5" s="1" t="s">
        <v>59</v>
      </c>
      <c r="D5">
        <f t="shared" si="2"/>
        <v>4</v>
      </c>
      <c r="E5" s="2">
        <v>45366</v>
      </c>
      <c r="F5">
        <v>15.6</v>
      </c>
      <c r="G5">
        <f t="shared" si="0"/>
        <v>12.738853503184712</v>
      </c>
      <c r="H5">
        <v>1.18</v>
      </c>
      <c r="I5">
        <f t="shared" si="1"/>
        <v>1.0499999999999998</v>
      </c>
    </row>
    <row r="6" spans="1:10">
      <c r="A6" t="s">
        <v>57</v>
      </c>
      <c r="B6" s="1" t="s">
        <v>58</v>
      </c>
      <c r="C6" s="1" t="s">
        <v>59</v>
      </c>
      <c r="D6">
        <f t="shared" si="2"/>
        <v>5</v>
      </c>
      <c r="E6" s="2">
        <v>45366</v>
      </c>
      <c r="F6">
        <v>11</v>
      </c>
      <c r="G6">
        <f t="shared" si="0"/>
        <v>8.9825249060917844</v>
      </c>
      <c r="H6">
        <v>1.08</v>
      </c>
      <c r="I6">
        <f t="shared" si="1"/>
        <v>0.95000000000000007</v>
      </c>
    </row>
    <row r="7" spans="1:10">
      <c r="A7" t="s">
        <v>57</v>
      </c>
      <c r="B7" s="1" t="s">
        <v>58</v>
      </c>
      <c r="C7" s="1" t="s">
        <v>59</v>
      </c>
      <c r="D7">
        <f t="shared" si="2"/>
        <v>6</v>
      </c>
      <c r="E7" s="2">
        <v>45366</v>
      </c>
      <c r="F7">
        <v>12.5</v>
      </c>
      <c r="G7">
        <f t="shared" si="0"/>
        <v>10.207414666013392</v>
      </c>
      <c r="H7">
        <v>1.1000000000000001</v>
      </c>
      <c r="I7">
        <f t="shared" si="1"/>
        <v>0.97000000000000008</v>
      </c>
    </row>
    <row r="8" spans="1:10">
      <c r="A8" t="s">
        <v>20</v>
      </c>
      <c r="B8" s="1" t="s">
        <v>58</v>
      </c>
      <c r="C8" s="1" t="s">
        <v>60</v>
      </c>
      <c r="D8">
        <f t="shared" si="2"/>
        <v>7</v>
      </c>
      <c r="E8" s="2">
        <v>45366</v>
      </c>
      <c r="F8">
        <v>15.6</v>
      </c>
      <c r="G8">
        <f t="shared" si="0"/>
        <v>12.738853503184712</v>
      </c>
      <c r="H8">
        <v>1.08</v>
      </c>
      <c r="I8">
        <f t="shared" si="1"/>
        <v>0.95000000000000007</v>
      </c>
    </row>
    <row r="9" spans="1:10">
      <c r="A9" t="s">
        <v>20</v>
      </c>
      <c r="B9" s="1" t="s">
        <v>58</v>
      </c>
      <c r="C9" s="1" t="s">
        <v>60</v>
      </c>
      <c r="D9">
        <f t="shared" si="2"/>
        <v>8</v>
      </c>
      <c r="E9" s="2">
        <v>45366</v>
      </c>
      <c r="F9">
        <v>11.7</v>
      </c>
      <c r="G9">
        <f t="shared" si="0"/>
        <v>9.5541401273885338</v>
      </c>
      <c r="H9">
        <v>1.0900000000000001</v>
      </c>
      <c r="I9">
        <f t="shared" si="1"/>
        <v>0.96000000000000008</v>
      </c>
    </row>
    <row r="10" spans="1:10">
      <c r="A10" t="s">
        <v>20</v>
      </c>
      <c r="B10" s="1" t="s">
        <v>58</v>
      </c>
      <c r="C10" s="1" t="s">
        <v>60</v>
      </c>
      <c r="D10">
        <f t="shared" si="2"/>
        <v>9</v>
      </c>
      <c r="E10" s="2">
        <v>45366</v>
      </c>
      <c r="F10">
        <v>11.5</v>
      </c>
      <c r="G10">
        <f t="shared" si="0"/>
        <v>9.3908214927323197</v>
      </c>
      <c r="H10">
        <v>1.1000000000000001</v>
      </c>
      <c r="I10">
        <f t="shared" si="1"/>
        <v>0.97000000000000008</v>
      </c>
    </row>
    <row r="11" spans="1:10">
      <c r="A11" t="s">
        <v>20</v>
      </c>
      <c r="B11" s="1" t="s">
        <v>58</v>
      </c>
      <c r="C11" s="1" t="s">
        <v>60</v>
      </c>
      <c r="D11">
        <f t="shared" si="2"/>
        <v>10</v>
      </c>
      <c r="E11" s="2">
        <v>45366</v>
      </c>
      <c r="F11">
        <v>10.8</v>
      </c>
      <c r="G11">
        <f t="shared" si="0"/>
        <v>8.8192062714355703</v>
      </c>
      <c r="H11">
        <v>1.07</v>
      </c>
      <c r="I11">
        <f t="shared" si="1"/>
        <v>0.94000000000000006</v>
      </c>
    </row>
    <row r="12" spans="1:10">
      <c r="A12" t="s">
        <v>20</v>
      </c>
      <c r="B12" s="1" t="s">
        <v>58</v>
      </c>
      <c r="C12" s="1" t="s">
        <v>60</v>
      </c>
      <c r="D12">
        <f t="shared" si="2"/>
        <v>11</v>
      </c>
      <c r="E12" s="2">
        <v>45366</v>
      </c>
      <c r="F12">
        <v>12.2</v>
      </c>
      <c r="G12">
        <f t="shared" si="0"/>
        <v>9.9624367140290691</v>
      </c>
      <c r="H12">
        <v>1.1100000000000001</v>
      </c>
      <c r="I12">
        <f t="shared" si="1"/>
        <v>0.98000000000000009</v>
      </c>
    </row>
    <row r="13" spans="1:10">
      <c r="A13" t="s">
        <v>20</v>
      </c>
      <c r="B13" s="1" t="s">
        <v>58</v>
      </c>
      <c r="C13" s="1" t="s">
        <v>60</v>
      </c>
      <c r="D13">
        <f t="shared" si="2"/>
        <v>12</v>
      </c>
      <c r="E13" s="2">
        <v>45366</v>
      </c>
      <c r="F13">
        <v>13.1</v>
      </c>
      <c r="G13">
        <f t="shared" si="0"/>
        <v>10.697370569982034</v>
      </c>
      <c r="H13">
        <v>1.1200000000000001</v>
      </c>
      <c r="I13">
        <f t="shared" si="1"/>
        <v>0.9900000000000001</v>
      </c>
    </row>
    <row r="14" spans="1:10">
      <c r="A14" t="s">
        <v>61</v>
      </c>
      <c r="B14" s="1" t="s">
        <v>58</v>
      </c>
      <c r="C14" s="1" t="s">
        <v>59</v>
      </c>
      <c r="D14">
        <f t="shared" si="2"/>
        <v>13</v>
      </c>
      <c r="E14" s="2">
        <v>45366</v>
      </c>
      <c r="F14">
        <v>17.8</v>
      </c>
      <c r="G14">
        <f t="shared" si="0"/>
        <v>14.535358484403071</v>
      </c>
      <c r="H14">
        <v>0.88</v>
      </c>
      <c r="I14">
        <f t="shared" si="1"/>
        <v>0.75</v>
      </c>
    </row>
    <row r="15" spans="1:10">
      <c r="A15" t="s">
        <v>61</v>
      </c>
      <c r="B15" s="1" t="s">
        <v>58</v>
      </c>
      <c r="C15" s="1" t="s">
        <v>59</v>
      </c>
      <c r="D15">
        <f t="shared" si="2"/>
        <v>14</v>
      </c>
      <c r="E15" s="2">
        <v>45366</v>
      </c>
      <c r="F15">
        <v>14.6</v>
      </c>
      <c r="G15">
        <f t="shared" si="0"/>
        <v>11.92226032990364</v>
      </c>
      <c r="H15">
        <v>1.08</v>
      </c>
      <c r="I15">
        <f t="shared" si="1"/>
        <v>0.95000000000000007</v>
      </c>
    </row>
    <row r="16" spans="1:10">
      <c r="A16" t="s">
        <v>61</v>
      </c>
      <c r="B16" s="1" t="s">
        <v>58</v>
      </c>
      <c r="C16" s="1" t="s">
        <v>59</v>
      </c>
      <c r="D16">
        <f t="shared" si="2"/>
        <v>15</v>
      </c>
      <c r="E16" s="2">
        <v>45366</v>
      </c>
      <c r="F16">
        <v>11.8</v>
      </c>
      <c r="G16">
        <f t="shared" si="0"/>
        <v>9.6357994447166408</v>
      </c>
      <c r="H16">
        <v>1.08</v>
      </c>
      <c r="I16">
        <f t="shared" si="1"/>
        <v>0.95000000000000007</v>
      </c>
    </row>
    <row r="17" spans="1:9">
      <c r="A17" t="s">
        <v>61</v>
      </c>
      <c r="B17" s="1" t="s">
        <v>58</v>
      </c>
      <c r="C17" s="1" t="s">
        <v>59</v>
      </c>
      <c r="D17">
        <f t="shared" si="2"/>
        <v>16</v>
      </c>
      <c r="E17" s="2">
        <v>45366</v>
      </c>
      <c r="F17">
        <v>14.4</v>
      </c>
      <c r="G17">
        <f t="shared" si="0"/>
        <v>11.758941695247426</v>
      </c>
      <c r="H17">
        <v>1.17</v>
      </c>
      <c r="I17">
        <f t="shared" si="1"/>
        <v>1.04</v>
      </c>
    </row>
    <row r="18" spans="1:9">
      <c r="A18" t="s">
        <v>61</v>
      </c>
      <c r="B18" s="1" t="s">
        <v>58</v>
      </c>
      <c r="C18" s="1" t="s">
        <v>59</v>
      </c>
      <c r="D18">
        <f t="shared" si="2"/>
        <v>17</v>
      </c>
      <c r="E18" s="2">
        <v>45366</v>
      </c>
      <c r="F18">
        <v>10.5</v>
      </c>
      <c r="G18">
        <f t="shared" si="0"/>
        <v>8.5742283194512492</v>
      </c>
      <c r="H18">
        <v>1.08</v>
      </c>
      <c r="I18">
        <f t="shared" si="1"/>
        <v>0.95000000000000007</v>
      </c>
    </row>
    <row r="19" spans="1:9">
      <c r="A19" t="s">
        <v>61</v>
      </c>
      <c r="B19" s="1" t="s">
        <v>58</v>
      </c>
      <c r="C19" s="1" t="s">
        <v>59</v>
      </c>
      <c r="D19">
        <f t="shared" si="2"/>
        <v>18</v>
      </c>
      <c r="E19" s="2">
        <v>45366</v>
      </c>
      <c r="F19">
        <v>11.4</v>
      </c>
      <c r="G19">
        <f t="shared" si="0"/>
        <v>9.3091621754042126</v>
      </c>
      <c r="H19">
        <v>1.07</v>
      </c>
      <c r="I19">
        <f t="shared" si="1"/>
        <v>0.94000000000000006</v>
      </c>
    </row>
    <row r="20" spans="1:9">
      <c r="A20" t="s">
        <v>62</v>
      </c>
      <c r="B20" s="1" t="s">
        <v>58</v>
      </c>
      <c r="C20" s="1" t="s">
        <v>60</v>
      </c>
      <c r="D20">
        <f t="shared" si="2"/>
        <v>19</v>
      </c>
      <c r="E20" s="2">
        <v>45366</v>
      </c>
      <c r="F20">
        <v>13.5</v>
      </c>
      <c r="G20">
        <f t="shared" si="0"/>
        <v>11.024007839294462</v>
      </c>
      <c r="H20">
        <v>1.08</v>
      </c>
      <c r="I20">
        <f t="shared" si="1"/>
        <v>0.95000000000000007</v>
      </c>
    </row>
    <row r="21" spans="1:9">
      <c r="A21" t="s">
        <v>62</v>
      </c>
      <c r="B21" s="1" t="s">
        <v>58</v>
      </c>
      <c r="C21" s="1" t="s">
        <v>60</v>
      </c>
      <c r="D21">
        <f t="shared" si="2"/>
        <v>20</v>
      </c>
      <c r="E21" s="2">
        <v>45366</v>
      </c>
      <c r="F21">
        <v>14.7</v>
      </c>
      <c r="G21">
        <f t="shared" si="0"/>
        <v>12.003919647231747</v>
      </c>
      <c r="H21">
        <v>1.0900000000000001</v>
      </c>
      <c r="I21">
        <f t="shared" si="1"/>
        <v>0.96000000000000008</v>
      </c>
    </row>
    <row r="22" spans="1:9">
      <c r="A22" t="s">
        <v>62</v>
      </c>
      <c r="B22" s="1" t="s">
        <v>58</v>
      </c>
      <c r="C22" s="1" t="s">
        <v>60</v>
      </c>
      <c r="D22">
        <f t="shared" si="2"/>
        <v>21</v>
      </c>
      <c r="E22" s="2">
        <v>45365</v>
      </c>
      <c r="F22">
        <v>11</v>
      </c>
      <c r="G22">
        <f t="shared" si="0"/>
        <v>8.9825249060917844</v>
      </c>
      <c r="H22">
        <v>1.0900000000000001</v>
      </c>
      <c r="I22">
        <f t="shared" si="1"/>
        <v>0.96000000000000008</v>
      </c>
    </row>
    <row r="23" spans="1:9">
      <c r="A23" t="s">
        <v>62</v>
      </c>
      <c r="B23" s="1" t="s">
        <v>58</v>
      </c>
      <c r="C23" s="1" t="s">
        <v>60</v>
      </c>
      <c r="D23">
        <f t="shared" si="2"/>
        <v>22</v>
      </c>
      <c r="E23" s="2">
        <v>45365</v>
      </c>
      <c r="F23">
        <v>12.1</v>
      </c>
      <c r="G23">
        <f t="shared" si="0"/>
        <v>9.880777396700962</v>
      </c>
      <c r="H23">
        <v>1.1100000000000001</v>
      </c>
      <c r="I23">
        <f t="shared" si="1"/>
        <v>0.98000000000000009</v>
      </c>
    </row>
    <row r="24" spans="1:9">
      <c r="A24" t="s">
        <v>62</v>
      </c>
      <c r="B24" s="1" t="s">
        <v>58</v>
      </c>
      <c r="C24" s="1" t="s">
        <v>60</v>
      </c>
      <c r="D24">
        <f t="shared" si="2"/>
        <v>23</v>
      </c>
      <c r="E24" s="2">
        <v>45365</v>
      </c>
      <c r="F24">
        <v>12.9</v>
      </c>
      <c r="G24">
        <f t="shared" si="0"/>
        <v>10.534051935325822</v>
      </c>
      <c r="H24">
        <v>1.06</v>
      </c>
      <c r="I24">
        <f t="shared" si="1"/>
        <v>0.93</v>
      </c>
    </row>
    <row r="25" spans="1:9">
      <c r="A25" t="s">
        <v>62</v>
      </c>
      <c r="B25" s="1" t="s">
        <v>58</v>
      </c>
      <c r="C25" s="1" t="s">
        <v>60</v>
      </c>
      <c r="D25">
        <f t="shared" si="2"/>
        <v>24</v>
      </c>
      <c r="E25" s="2">
        <v>45365</v>
      </c>
      <c r="F25">
        <v>12.6</v>
      </c>
      <c r="G25">
        <f t="shared" si="0"/>
        <v>10.289073983341499</v>
      </c>
      <c r="H25">
        <v>1.0900000000000001</v>
      </c>
      <c r="I25">
        <f t="shared" si="1"/>
        <v>0.96000000000000008</v>
      </c>
    </row>
    <row r="26" spans="1:9">
      <c r="A26" t="s">
        <v>63</v>
      </c>
      <c r="B26" s="1" t="s">
        <v>58</v>
      </c>
      <c r="C26" s="1" t="s">
        <v>59</v>
      </c>
      <c r="D26">
        <f>D25+1</f>
        <v>25</v>
      </c>
      <c r="E26" s="2">
        <v>45365</v>
      </c>
      <c r="F26">
        <v>14.4</v>
      </c>
      <c r="G26">
        <f t="shared" si="0"/>
        <v>11.758941695247426</v>
      </c>
      <c r="H26">
        <v>1.1200000000000001</v>
      </c>
      <c r="I26">
        <f t="shared" si="1"/>
        <v>0.9900000000000001</v>
      </c>
    </row>
    <row r="27" spans="1:9">
      <c r="A27" t="s">
        <v>63</v>
      </c>
      <c r="B27" s="1" t="s">
        <v>58</v>
      </c>
      <c r="C27" s="1" t="s">
        <v>59</v>
      </c>
      <c r="D27">
        <f t="shared" si="2"/>
        <v>26</v>
      </c>
      <c r="E27" s="2">
        <v>45365</v>
      </c>
      <c r="F27">
        <v>12.4</v>
      </c>
      <c r="G27">
        <f t="shared" si="0"/>
        <v>10.125755348685285</v>
      </c>
      <c r="H27">
        <v>1.07</v>
      </c>
      <c r="I27">
        <f t="shared" si="1"/>
        <v>0.94000000000000006</v>
      </c>
    </row>
    <row r="28" spans="1:9">
      <c r="A28" t="s">
        <v>63</v>
      </c>
      <c r="B28" s="1" t="s">
        <v>58</v>
      </c>
      <c r="C28" s="1" t="s">
        <v>59</v>
      </c>
      <c r="D28">
        <f t="shared" si="2"/>
        <v>27</v>
      </c>
      <c r="E28" s="2">
        <v>45365</v>
      </c>
      <c r="F28">
        <v>13.2</v>
      </c>
      <c r="G28">
        <f t="shared" si="0"/>
        <v>10.779029887310141</v>
      </c>
      <c r="H28">
        <v>1.0900000000000001</v>
      </c>
      <c r="I28">
        <f t="shared" si="1"/>
        <v>0.96000000000000008</v>
      </c>
    </row>
    <row r="29" spans="1:9">
      <c r="A29" t="s">
        <v>63</v>
      </c>
      <c r="B29" s="1" t="s">
        <v>58</v>
      </c>
      <c r="C29" s="1" t="s">
        <v>59</v>
      </c>
      <c r="D29">
        <f t="shared" si="2"/>
        <v>28</v>
      </c>
      <c r="E29" s="2">
        <v>45365</v>
      </c>
      <c r="F29">
        <v>11.1</v>
      </c>
      <c r="G29">
        <f t="shared" si="0"/>
        <v>9.0641842234198915</v>
      </c>
      <c r="H29">
        <v>1.08</v>
      </c>
      <c r="I29">
        <f t="shared" si="1"/>
        <v>0.95000000000000007</v>
      </c>
    </row>
    <row r="30" spans="1:9">
      <c r="A30" t="s">
        <v>63</v>
      </c>
      <c r="B30" s="1" t="s">
        <v>58</v>
      </c>
      <c r="C30" s="1" t="s">
        <v>59</v>
      </c>
      <c r="D30">
        <f t="shared" si="2"/>
        <v>29</v>
      </c>
      <c r="E30" s="2">
        <v>45365</v>
      </c>
      <c r="F30">
        <v>11</v>
      </c>
      <c r="G30">
        <f t="shared" si="0"/>
        <v>8.9825249060917844</v>
      </c>
      <c r="H30">
        <v>1.1100000000000001</v>
      </c>
      <c r="I30">
        <f t="shared" si="1"/>
        <v>0.98000000000000009</v>
      </c>
    </row>
    <row r="31" spans="1:9">
      <c r="A31" t="s">
        <v>63</v>
      </c>
      <c r="B31" s="1" t="s">
        <v>58</v>
      </c>
      <c r="C31" s="1" t="s">
        <v>59</v>
      </c>
      <c r="D31">
        <f t="shared" si="2"/>
        <v>30</v>
      </c>
      <c r="E31" s="2">
        <v>45365</v>
      </c>
      <c r="F31">
        <v>12.4</v>
      </c>
      <c r="G31">
        <f t="shared" si="0"/>
        <v>10.125755348685285</v>
      </c>
      <c r="H31">
        <v>1.1000000000000001</v>
      </c>
      <c r="I31">
        <f t="shared" si="1"/>
        <v>0.97000000000000008</v>
      </c>
    </row>
    <row r="32" spans="1:9">
      <c r="A32" t="s">
        <v>57</v>
      </c>
      <c r="B32" s="1" t="s">
        <v>58</v>
      </c>
      <c r="C32" s="1" t="s">
        <v>60</v>
      </c>
      <c r="D32">
        <f t="shared" si="2"/>
        <v>31</v>
      </c>
      <c r="E32" s="2">
        <v>45365</v>
      </c>
      <c r="F32">
        <v>14.3</v>
      </c>
      <c r="G32">
        <f t="shared" si="0"/>
        <v>11.677282377919319</v>
      </c>
      <c r="H32">
        <v>0.96</v>
      </c>
      <c r="I32">
        <f t="shared" si="1"/>
        <v>0.83</v>
      </c>
    </row>
    <row r="33" spans="1:10">
      <c r="A33" t="s">
        <v>57</v>
      </c>
      <c r="B33" s="1" t="s">
        <v>58</v>
      </c>
      <c r="C33" s="1" t="s">
        <v>60</v>
      </c>
      <c r="D33">
        <f t="shared" si="2"/>
        <v>32</v>
      </c>
      <c r="E33" s="2">
        <v>45357</v>
      </c>
      <c r="F33">
        <v>14.5</v>
      </c>
      <c r="G33">
        <f t="shared" si="0"/>
        <v>11.840601012575533</v>
      </c>
      <c r="H33">
        <v>1.21</v>
      </c>
      <c r="I33">
        <f t="shared" si="1"/>
        <v>1.08</v>
      </c>
    </row>
    <row r="34" spans="1:10">
      <c r="A34" t="s">
        <v>57</v>
      </c>
      <c r="B34" s="1" t="s">
        <v>58</v>
      </c>
      <c r="C34" s="1" t="s">
        <v>60</v>
      </c>
      <c r="D34">
        <f t="shared" si="2"/>
        <v>33</v>
      </c>
      <c r="E34" s="2">
        <v>45357</v>
      </c>
      <c r="F34">
        <v>14.1</v>
      </c>
      <c r="G34">
        <f t="shared" si="0"/>
        <v>11.513963743263107</v>
      </c>
      <c r="H34">
        <v>1.03</v>
      </c>
      <c r="I34">
        <f t="shared" si="1"/>
        <v>0.9</v>
      </c>
      <c r="J34" t="s">
        <v>64</v>
      </c>
    </row>
    <row r="35" spans="1:10">
      <c r="A35" t="s">
        <v>57</v>
      </c>
      <c r="B35" s="1" t="s">
        <v>58</v>
      </c>
      <c r="C35" s="1" t="s">
        <v>60</v>
      </c>
      <c r="D35">
        <f t="shared" si="2"/>
        <v>34</v>
      </c>
      <c r="E35" s="2">
        <v>45357</v>
      </c>
      <c r="F35">
        <v>10.5</v>
      </c>
      <c r="G35">
        <f t="shared" si="0"/>
        <v>8.5742283194512492</v>
      </c>
      <c r="H35">
        <v>1.07</v>
      </c>
      <c r="I35">
        <f t="shared" si="1"/>
        <v>0.94000000000000006</v>
      </c>
    </row>
    <row r="36" spans="1:10">
      <c r="A36" t="s">
        <v>57</v>
      </c>
      <c r="B36" s="1" t="s">
        <v>58</v>
      </c>
      <c r="C36" s="1" t="s">
        <v>60</v>
      </c>
      <c r="D36">
        <f t="shared" si="2"/>
        <v>35</v>
      </c>
      <c r="E36" s="2">
        <v>45357</v>
      </c>
      <c r="F36">
        <v>12.7</v>
      </c>
      <c r="G36">
        <f t="shared" si="0"/>
        <v>10.370733300669606</v>
      </c>
      <c r="H36">
        <v>1.06</v>
      </c>
      <c r="I36">
        <f t="shared" si="1"/>
        <v>0.93</v>
      </c>
    </row>
    <row r="37" spans="1:10">
      <c r="A37" t="s">
        <v>57</v>
      </c>
      <c r="B37" s="1" t="s">
        <v>58</v>
      </c>
      <c r="C37" s="1" t="s">
        <v>60</v>
      </c>
      <c r="D37">
        <f t="shared" si="2"/>
        <v>36</v>
      </c>
      <c r="E37" s="2">
        <v>45357</v>
      </c>
      <c r="F37">
        <v>14.5</v>
      </c>
      <c r="G37">
        <f t="shared" si="0"/>
        <v>11.840601012575533</v>
      </c>
      <c r="H37">
        <v>1.1000000000000001</v>
      </c>
      <c r="I37">
        <f t="shared" si="1"/>
        <v>0.97000000000000008</v>
      </c>
    </row>
    <row r="38" spans="1:10">
      <c r="A38" t="s">
        <v>20</v>
      </c>
      <c r="B38" s="1" t="s">
        <v>58</v>
      </c>
      <c r="C38" s="1" t="s">
        <v>59</v>
      </c>
      <c r="D38">
        <f t="shared" si="2"/>
        <v>37</v>
      </c>
      <c r="E38" s="2">
        <v>45357</v>
      </c>
      <c r="F38">
        <v>11.9</v>
      </c>
      <c r="G38">
        <f t="shared" si="0"/>
        <v>9.7174587620447479</v>
      </c>
      <c r="H38">
        <v>1.1200000000000001</v>
      </c>
      <c r="I38">
        <f t="shared" si="1"/>
        <v>0.9900000000000001</v>
      </c>
    </row>
    <row r="39" spans="1:10">
      <c r="A39" t="s">
        <v>20</v>
      </c>
      <c r="B39" s="1" t="s">
        <v>58</v>
      </c>
      <c r="C39" s="1" t="s">
        <v>59</v>
      </c>
      <c r="D39">
        <f t="shared" si="2"/>
        <v>38</v>
      </c>
      <c r="E39" s="2">
        <v>45357</v>
      </c>
      <c r="F39">
        <v>10.9</v>
      </c>
      <c r="G39">
        <f t="shared" si="0"/>
        <v>8.9008655887636774</v>
      </c>
      <c r="H39">
        <v>1.08</v>
      </c>
      <c r="I39">
        <f t="shared" si="1"/>
        <v>0.95000000000000007</v>
      </c>
    </row>
    <row r="40" spans="1:10">
      <c r="A40" t="s">
        <v>20</v>
      </c>
      <c r="B40" s="1" t="s">
        <v>58</v>
      </c>
      <c r="C40" s="1" t="s">
        <v>59</v>
      </c>
      <c r="D40">
        <f t="shared" si="2"/>
        <v>39</v>
      </c>
      <c r="E40" s="2">
        <v>45357</v>
      </c>
      <c r="F40">
        <v>11.4</v>
      </c>
      <c r="G40">
        <f t="shared" si="0"/>
        <v>9.3091621754042126</v>
      </c>
      <c r="H40">
        <v>1.1100000000000001</v>
      </c>
      <c r="I40">
        <f t="shared" si="1"/>
        <v>0.98000000000000009</v>
      </c>
    </row>
    <row r="41" spans="1:10">
      <c r="A41" t="s">
        <v>20</v>
      </c>
      <c r="B41" s="1" t="s">
        <v>58</v>
      </c>
      <c r="C41" s="1" t="s">
        <v>59</v>
      </c>
      <c r="D41">
        <f t="shared" si="2"/>
        <v>40</v>
      </c>
      <c r="E41" s="2">
        <v>45357</v>
      </c>
      <c r="F41">
        <v>14.3</v>
      </c>
      <c r="G41">
        <f t="shared" si="0"/>
        <v>11.677282377919319</v>
      </c>
      <c r="H41">
        <v>1.1000000000000001</v>
      </c>
      <c r="I41">
        <f t="shared" si="1"/>
        <v>0.97000000000000008</v>
      </c>
    </row>
    <row r="42" spans="1:10">
      <c r="A42" t="s">
        <v>20</v>
      </c>
      <c r="B42" s="1" t="s">
        <v>58</v>
      </c>
      <c r="C42" s="1" t="s">
        <v>59</v>
      </c>
      <c r="D42">
        <f t="shared" si="2"/>
        <v>41</v>
      </c>
      <c r="E42" s="2">
        <v>45356</v>
      </c>
      <c r="F42">
        <v>13</v>
      </c>
      <c r="G42">
        <f t="shared" si="0"/>
        <v>10.615711252653929</v>
      </c>
      <c r="H42">
        <v>1.1100000000000001</v>
      </c>
      <c r="I42">
        <f t="shared" si="1"/>
        <v>0.98000000000000009</v>
      </c>
    </row>
    <row r="43" spans="1:10">
      <c r="A43" t="s">
        <v>20</v>
      </c>
      <c r="B43" s="1" t="s">
        <v>58</v>
      </c>
      <c r="C43" s="1" t="s">
        <v>59</v>
      </c>
      <c r="D43">
        <f t="shared" si="2"/>
        <v>42</v>
      </c>
      <c r="E43" s="2">
        <v>45356</v>
      </c>
      <c r="F43">
        <v>12.6</v>
      </c>
      <c r="G43">
        <f t="shared" si="0"/>
        <v>10.289073983341499</v>
      </c>
      <c r="H43">
        <v>1.06</v>
      </c>
      <c r="I43">
        <f t="shared" si="1"/>
        <v>0.93</v>
      </c>
    </row>
    <row r="44" spans="1:10">
      <c r="A44" t="s">
        <v>61</v>
      </c>
      <c r="B44" s="1" t="s">
        <v>58</v>
      </c>
      <c r="C44" s="1" t="s">
        <v>60</v>
      </c>
      <c r="D44">
        <f t="shared" si="2"/>
        <v>43</v>
      </c>
      <c r="E44" s="2">
        <v>45356</v>
      </c>
      <c r="F44">
        <v>11.5</v>
      </c>
      <c r="G44">
        <f t="shared" si="0"/>
        <v>9.3908214927323197</v>
      </c>
      <c r="H44">
        <v>1.06</v>
      </c>
      <c r="I44">
        <f t="shared" si="1"/>
        <v>0.93</v>
      </c>
    </row>
    <row r="45" spans="1:10">
      <c r="A45" t="s">
        <v>61</v>
      </c>
      <c r="B45" s="1" t="s">
        <v>58</v>
      </c>
      <c r="C45" s="1" t="s">
        <v>60</v>
      </c>
      <c r="D45">
        <f t="shared" si="2"/>
        <v>44</v>
      </c>
      <c r="E45" s="2">
        <v>45356</v>
      </c>
      <c r="F45">
        <v>12</v>
      </c>
      <c r="G45">
        <f t="shared" si="0"/>
        <v>9.799118079372855</v>
      </c>
      <c r="H45">
        <v>1.0900000000000001</v>
      </c>
      <c r="I45">
        <f t="shared" si="1"/>
        <v>0.96000000000000008</v>
      </c>
    </row>
    <row r="46" spans="1:10">
      <c r="A46" t="s">
        <v>61</v>
      </c>
      <c r="B46" s="1" t="s">
        <v>58</v>
      </c>
      <c r="C46" s="1" t="s">
        <v>60</v>
      </c>
      <c r="D46">
        <f t="shared" si="2"/>
        <v>45</v>
      </c>
      <c r="E46" s="2">
        <v>45356</v>
      </c>
      <c r="F46">
        <v>15.5</v>
      </c>
      <c r="G46">
        <f t="shared" si="0"/>
        <v>12.657194185856605</v>
      </c>
      <c r="H46">
        <v>1.04</v>
      </c>
      <c r="I46">
        <f t="shared" si="1"/>
        <v>0.91</v>
      </c>
    </row>
    <row r="47" spans="1:10">
      <c r="A47" t="s">
        <v>61</v>
      </c>
      <c r="B47" s="1" t="s">
        <v>58</v>
      </c>
      <c r="C47" s="1" t="s">
        <v>60</v>
      </c>
      <c r="D47">
        <f t="shared" si="2"/>
        <v>46</v>
      </c>
      <c r="E47" s="2">
        <v>45356</v>
      </c>
      <c r="F47">
        <v>10.6</v>
      </c>
      <c r="G47">
        <f t="shared" si="0"/>
        <v>8.6558876367793562</v>
      </c>
      <c r="H47">
        <v>0.87</v>
      </c>
      <c r="I47">
        <f t="shared" si="1"/>
        <v>0.74</v>
      </c>
    </row>
    <row r="48" spans="1:10">
      <c r="A48" t="s">
        <v>61</v>
      </c>
      <c r="B48" s="1" t="s">
        <v>58</v>
      </c>
      <c r="C48" s="1" t="s">
        <v>60</v>
      </c>
      <c r="D48">
        <f t="shared" si="2"/>
        <v>47</v>
      </c>
      <c r="E48" s="2">
        <v>45356</v>
      </c>
      <c r="F48">
        <v>12.7</v>
      </c>
      <c r="G48">
        <f t="shared" si="0"/>
        <v>10.370733300669606</v>
      </c>
      <c r="H48">
        <v>1.0900000000000001</v>
      </c>
      <c r="I48">
        <f t="shared" si="1"/>
        <v>0.96000000000000008</v>
      </c>
    </row>
    <row r="49" spans="1:10">
      <c r="A49" t="s">
        <v>61</v>
      </c>
      <c r="B49" s="1" t="s">
        <v>58</v>
      </c>
      <c r="C49" s="1" t="s">
        <v>60</v>
      </c>
      <c r="D49">
        <f t="shared" si="2"/>
        <v>48</v>
      </c>
      <c r="E49" s="2">
        <v>45356</v>
      </c>
      <c r="F49">
        <v>13.2</v>
      </c>
      <c r="G49">
        <f t="shared" si="0"/>
        <v>10.779029887310141</v>
      </c>
      <c r="H49">
        <v>1.1000000000000001</v>
      </c>
      <c r="I49">
        <f t="shared" si="1"/>
        <v>0.97000000000000008</v>
      </c>
    </row>
    <row r="50" spans="1:10">
      <c r="A50" t="s">
        <v>62</v>
      </c>
      <c r="B50" s="1" t="s">
        <v>58</v>
      </c>
      <c r="C50" s="1" t="s">
        <v>59</v>
      </c>
      <c r="D50">
        <f t="shared" si="2"/>
        <v>49</v>
      </c>
      <c r="E50" s="2">
        <v>45356</v>
      </c>
      <c r="F50">
        <v>11.5</v>
      </c>
      <c r="G50">
        <f t="shared" si="0"/>
        <v>9.3908214927323197</v>
      </c>
      <c r="H50">
        <v>1.1100000000000001</v>
      </c>
      <c r="I50">
        <f t="shared" si="1"/>
        <v>0.98000000000000009</v>
      </c>
    </row>
    <row r="51" spans="1:10">
      <c r="A51" t="s">
        <v>62</v>
      </c>
      <c r="B51" s="1" t="s">
        <v>58</v>
      </c>
      <c r="C51" s="1" t="s">
        <v>59</v>
      </c>
      <c r="D51">
        <f t="shared" si="2"/>
        <v>50</v>
      </c>
      <c r="E51" s="2">
        <v>45356</v>
      </c>
      <c r="F51">
        <v>10.4</v>
      </c>
      <c r="G51">
        <f t="shared" si="0"/>
        <v>8.4925690021231421</v>
      </c>
      <c r="H51">
        <v>1.1100000000000001</v>
      </c>
      <c r="I51">
        <f t="shared" si="1"/>
        <v>0.98000000000000009</v>
      </c>
    </row>
    <row r="52" spans="1:10">
      <c r="A52" t="s">
        <v>62</v>
      </c>
      <c r="B52" s="1" t="s">
        <v>58</v>
      </c>
      <c r="C52" s="1" t="s">
        <v>59</v>
      </c>
      <c r="D52">
        <f t="shared" si="2"/>
        <v>51</v>
      </c>
      <c r="E52" s="2">
        <v>45356</v>
      </c>
      <c r="F52">
        <v>14.5</v>
      </c>
      <c r="G52">
        <f t="shared" si="0"/>
        <v>11.840601012575533</v>
      </c>
      <c r="H52">
        <v>1.06</v>
      </c>
      <c r="I52">
        <f t="shared" si="1"/>
        <v>0.93</v>
      </c>
    </row>
    <row r="53" spans="1:10">
      <c r="A53" t="s">
        <v>62</v>
      </c>
      <c r="B53" s="1" t="s">
        <v>58</v>
      </c>
      <c r="C53" s="1" t="s">
        <v>59</v>
      </c>
      <c r="D53">
        <f t="shared" si="2"/>
        <v>52</v>
      </c>
      <c r="E53" s="2">
        <v>45356</v>
      </c>
      <c r="F53">
        <v>13.5</v>
      </c>
      <c r="G53">
        <f t="shared" si="0"/>
        <v>11.024007839294462</v>
      </c>
      <c r="H53">
        <v>1.1100000000000001</v>
      </c>
      <c r="I53">
        <f t="shared" si="1"/>
        <v>0.98000000000000009</v>
      </c>
      <c r="J53" t="s">
        <v>65</v>
      </c>
    </row>
    <row r="54" spans="1:10">
      <c r="A54" t="s">
        <v>62</v>
      </c>
      <c r="B54" s="1" t="s">
        <v>58</v>
      </c>
      <c r="C54" s="1" t="s">
        <v>59</v>
      </c>
      <c r="D54">
        <f t="shared" si="2"/>
        <v>53</v>
      </c>
      <c r="E54" s="2">
        <v>45356</v>
      </c>
      <c r="F54">
        <v>14.1</v>
      </c>
      <c r="G54">
        <f t="shared" si="0"/>
        <v>11.513963743263107</v>
      </c>
      <c r="H54">
        <v>1.05</v>
      </c>
      <c r="I54">
        <f t="shared" si="1"/>
        <v>0.92</v>
      </c>
    </row>
    <row r="55" spans="1:10">
      <c r="A55" t="s">
        <v>62</v>
      </c>
      <c r="B55" s="1" t="s">
        <v>58</v>
      </c>
      <c r="C55" s="1" t="s">
        <v>59</v>
      </c>
      <c r="D55">
        <f t="shared" si="2"/>
        <v>54</v>
      </c>
      <c r="E55" s="2">
        <v>45356</v>
      </c>
      <c r="F55">
        <v>16.399999999999999</v>
      </c>
      <c r="G55">
        <f t="shared" si="0"/>
        <v>13.392128041809567</v>
      </c>
      <c r="H55">
        <v>1.1200000000000001</v>
      </c>
      <c r="I55">
        <f t="shared" si="1"/>
        <v>0.9900000000000001</v>
      </c>
    </row>
    <row r="56" spans="1:10">
      <c r="A56" t="s">
        <v>63</v>
      </c>
      <c r="B56" s="1" t="s">
        <v>58</v>
      </c>
      <c r="C56" s="1" t="s">
        <v>60</v>
      </c>
      <c r="D56">
        <f t="shared" si="2"/>
        <v>55</v>
      </c>
      <c r="E56" s="2">
        <v>45356</v>
      </c>
      <c r="F56">
        <v>11.5</v>
      </c>
      <c r="G56">
        <f t="shared" si="0"/>
        <v>9.3908214927323197</v>
      </c>
      <c r="H56">
        <v>1.08</v>
      </c>
      <c r="I56">
        <f t="shared" si="1"/>
        <v>0.95000000000000007</v>
      </c>
    </row>
    <row r="57" spans="1:10">
      <c r="A57" t="s">
        <v>63</v>
      </c>
      <c r="B57" s="1" t="s">
        <v>58</v>
      </c>
      <c r="C57" s="1" t="s">
        <v>60</v>
      </c>
      <c r="D57">
        <f t="shared" si="2"/>
        <v>56</v>
      </c>
      <c r="E57" s="2">
        <v>45356</v>
      </c>
      <c r="F57">
        <v>13.6</v>
      </c>
      <c r="G57">
        <f t="shared" si="0"/>
        <v>11.10566715662257</v>
      </c>
      <c r="H57">
        <v>1.1100000000000001</v>
      </c>
      <c r="I57">
        <f t="shared" si="1"/>
        <v>0.98000000000000009</v>
      </c>
    </row>
    <row r="58" spans="1:10">
      <c r="A58" t="s">
        <v>63</v>
      </c>
      <c r="B58" s="1" t="s">
        <v>58</v>
      </c>
      <c r="C58" s="1" t="s">
        <v>60</v>
      </c>
      <c r="D58">
        <f t="shared" si="2"/>
        <v>57</v>
      </c>
      <c r="E58" s="2">
        <v>45356</v>
      </c>
      <c r="F58">
        <v>12.9</v>
      </c>
      <c r="G58">
        <f t="shared" si="0"/>
        <v>10.534051935325822</v>
      </c>
      <c r="H58">
        <v>1.08</v>
      </c>
      <c r="I58">
        <f t="shared" si="1"/>
        <v>0.95000000000000007</v>
      </c>
    </row>
    <row r="59" spans="1:10">
      <c r="A59" t="s">
        <v>63</v>
      </c>
      <c r="B59" s="1" t="s">
        <v>58</v>
      </c>
      <c r="C59" s="1" t="s">
        <v>60</v>
      </c>
      <c r="D59">
        <f t="shared" si="2"/>
        <v>58</v>
      </c>
      <c r="E59" s="2">
        <v>45356</v>
      </c>
      <c r="F59">
        <v>16</v>
      </c>
      <c r="G59">
        <f t="shared" si="0"/>
        <v>13.065490772497141</v>
      </c>
      <c r="H59">
        <v>1.1299999999999999</v>
      </c>
      <c r="I59">
        <f t="shared" si="1"/>
        <v>0.99999999999999989</v>
      </c>
    </row>
    <row r="60" spans="1:10">
      <c r="A60" t="s">
        <v>63</v>
      </c>
      <c r="B60" s="1" t="s">
        <v>58</v>
      </c>
      <c r="C60" s="1" t="s">
        <v>60</v>
      </c>
      <c r="D60">
        <f t="shared" si="2"/>
        <v>59</v>
      </c>
      <c r="E60" s="2">
        <v>45356</v>
      </c>
      <c r="F60">
        <v>12.5</v>
      </c>
      <c r="G60">
        <f t="shared" si="0"/>
        <v>10.207414666013392</v>
      </c>
      <c r="H60">
        <v>1</v>
      </c>
      <c r="I60">
        <f t="shared" si="1"/>
        <v>0.87</v>
      </c>
    </row>
    <row r="61" spans="1:10">
      <c r="A61" t="s">
        <v>63</v>
      </c>
      <c r="B61" s="1" t="s">
        <v>58</v>
      </c>
      <c r="C61" s="1" t="s">
        <v>60</v>
      </c>
      <c r="D61">
        <f t="shared" si="2"/>
        <v>60</v>
      </c>
      <c r="E61" s="2">
        <v>45366</v>
      </c>
      <c r="F61">
        <v>15.6</v>
      </c>
      <c r="G61">
        <f t="shared" si="0"/>
        <v>12.738853503184712</v>
      </c>
      <c r="H61">
        <v>0.92</v>
      </c>
      <c r="I61">
        <f t="shared" si="1"/>
        <v>0.79</v>
      </c>
      <c r="J61" t="s">
        <v>66</v>
      </c>
    </row>
    <row r="62" spans="1:10">
      <c r="A62" t="s">
        <v>57</v>
      </c>
      <c r="B62" s="1" t="s">
        <v>67</v>
      </c>
      <c r="C62" s="1" t="s">
        <v>59</v>
      </c>
      <c r="D62">
        <f t="shared" si="2"/>
        <v>61</v>
      </c>
      <c r="E62" s="2">
        <v>45376</v>
      </c>
      <c r="F62">
        <v>13</v>
      </c>
      <c r="G62">
        <f t="shared" si="0"/>
        <v>10.615711252653929</v>
      </c>
      <c r="H62">
        <v>1.06</v>
      </c>
      <c r="I62">
        <f t="shared" si="1"/>
        <v>0.93</v>
      </c>
    </row>
    <row r="63" spans="1:10">
      <c r="A63" t="s">
        <v>57</v>
      </c>
      <c r="B63" s="1" t="s">
        <v>67</v>
      </c>
      <c r="C63" s="1" t="s">
        <v>59</v>
      </c>
      <c r="D63">
        <f t="shared" si="2"/>
        <v>62</v>
      </c>
      <c r="E63" s="2">
        <v>45376</v>
      </c>
      <c r="F63">
        <v>16</v>
      </c>
      <c r="G63">
        <f t="shared" si="0"/>
        <v>13.065490772497141</v>
      </c>
      <c r="H63">
        <v>1.0900000000000001</v>
      </c>
      <c r="I63">
        <f t="shared" si="1"/>
        <v>0.96000000000000008</v>
      </c>
    </row>
    <row r="64" spans="1:10">
      <c r="A64" t="s">
        <v>57</v>
      </c>
      <c r="B64" s="1" t="s">
        <v>67</v>
      </c>
      <c r="C64" s="1" t="s">
        <v>59</v>
      </c>
      <c r="D64">
        <f t="shared" si="2"/>
        <v>63</v>
      </c>
      <c r="E64" s="2">
        <v>45376</v>
      </c>
      <c r="F64">
        <v>13.7</v>
      </c>
      <c r="G64">
        <f t="shared" si="0"/>
        <v>11.187326473950677</v>
      </c>
      <c r="H64">
        <v>1.1200000000000001</v>
      </c>
      <c r="I64">
        <f t="shared" si="1"/>
        <v>0.9900000000000001</v>
      </c>
    </row>
    <row r="65" spans="1:9">
      <c r="A65" t="s">
        <v>57</v>
      </c>
      <c r="B65" s="1" t="s">
        <v>67</v>
      </c>
      <c r="C65" s="1" t="s">
        <v>59</v>
      </c>
      <c r="D65">
        <f t="shared" si="2"/>
        <v>64</v>
      </c>
      <c r="E65" s="2">
        <v>45369</v>
      </c>
      <c r="F65">
        <v>13.5</v>
      </c>
      <c r="G65">
        <f t="shared" si="0"/>
        <v>11.024007839294462</v>
      </c>
      <c r="H65">
        <v>1.0900000000000001</v>
      </c>
      <c r="I65">
        <f t="shared" si="1"/>
        <v>0.96000000000000008</v>
      </c>
    </row>
    <row r="66" spans="1:9">
      <c r="A66" t="s">
        <v>57</v>
      </c>
      <c r="B66" s="1" t="s">
        <v>67</v>
      </c>
      <c r="C66" s="1" t="s">
        <v>59</v>
      </c>
      <c r="D66">
        <f t="shared" si="2"/>
        <v>65</v>
      </c>
      <c r="E66" s="2">
        <v>45369</v>
      </c>
      <c r="F66">
        <v>12</v>
      </c>
      <c r="G66">
        <f t="shared" si="0"/>
        <v>9.799118079372855</v>
      </c>
      <c r="H66">
        <v>1.04</v>
      </c>
      <c r="I66">
        <f t="shared" si="1"/>
        <v>0.91</v>
      </c>
    </row>
    <row r="67" spans="1:9">
      <c r="A67" t="s">
        <v>57</v>
      </c>
      <c r="B67" s="1" t="s">
        <v>67</v>
      </c>
      <c r="C67" s="1" t="s">
        <v>59</v>
      </c>
      <c r="D67">
        <f t="shared" si="2"/>
        <v>66</v>
      </c>
      <c r="E67" s="2">
        <v>45369</v>
      </c>
      <c r="F67">
        <v>13.7</v>
      </c>
      <c r="G67">
        <f t="shared" ref="G67:G121" si="3">((F67/0.39)/3.14)</f>
        <v>11.187326473950677</v>
      </c>
      <c r="H67">
        <v>1.1299999999999999</v>
      </c>
      <c r="I67">
        <f t="shared" ref="I67:I121" si="4">H67-0.13</f>
        <v>0.99999999999999989</v>
      </c>
    </row>
    <row r="68" spans="1:9">
      <c r="A68" t="s">
        <v>20</v>
      </c>
      <c r="B68" s="1" t="s">
        <v>67</v>
      </c>
      <c r="C68" s="1" t="s">
        <v>60</v>
      </c>
      <c r="D68">
        <f t="shared" ref="D68:D121" si="5">D67+1</f>
        <v>67</v>
      </c>
      <c r="E68" s="2">
        <v>45369</v>
      </c>
      <c r="F68">
        <v>14.6</v>
      </c>
      <c r="G68">
        <f t="shared" si="3"/>
        <v>11.92226032990364</v>
      </c>
      <c r="H68">
        <v>1.05</v>
      </c>
      <c r="I68">
        <f t="shared" si="4"/>
        <v>0.92</v>
      </c>
    </row>
    <row r="69" spans="1:9">
      <c r="A69" t="s">
        <v>20</v>
      </c>
      <c r="B69" s="1" t="s">
        <v>67</v>
      </c>
      <c r="C69" s="1" t="s">
        <v>60</v>
      </c>
      <c r="D69">
        <f t="shared" si="5"/>
        <v>68</v>
      </c>
      <c r="E69" s="2">
        <v>45369</v>
      </c>
      <c r="F69">
        <v>10.5</v>
      </c>
      <c r="G69">
        <f t="shared" si="3"/>
        <v>8.5742283194512492</v>
      </c>
      <c r="H69">
        <v>1.07</v>
      </c>
      <c r="I69">
        <f t="shared" si="4"/>
        <v>0.94000000000000006</v>
      </c>
    </row>
    <row r="70" spans="1:9">
      <c r="A70" t="s">
        <v>20</v>
      </c>
      <c r="B70" s="1" t="s">
        <v>67</v>
      </c>
      <c r="C70" s="1" t="s">
        <v>60</v>
      </c>
      <c r="D70">
        <f t="shared" si="5"/>
        <v>69</v>
      </c>
      <c r="E70" s="2">
        <v>45369</v>
      </c>
      <c r="F70">
        <v>12</v>
      </c>
      <c r="G70">
        <f t="shared" si="3"/>
        <v>9.799118079372855</v>
      </c>
      <c r="H70">
        <v>1.06</v>
      </c>
      <c r="I70">
        <f t="shared" si="4"/>
        <v>0.93</v>
      </c>
    </row>
    <row r="71" spans="1:9">
      <c r="A71" t="s">
        <v>20</v>
      </c>
      <c r="B71" s="1" t="s">
        <v>67</v>
      </c>
      <c r="C71" s="1" t="s">
        <v>60</v>
      </c>
      <c r="D71">
        <f t="shared" si="5"/>
        <v>70</v>
      </c>
      <c r="E71" s="2">
        <v>45369</v>
      </c>
      <c r="F71">
        <v>11.6</v>
      </c>
      <c r="G71">
        <f t="shared" si="3"/>
        <v>9.4724808100604267</v>
      </c>
      <c r="H71">
        <v>1.24</v>
      </c>
      <c r="I71">
        <f t="shared" si="4"/>
        <v>1.1099999999999999</v>
      </c>
    </row>
    <row r="72" spans="1:9">
      <c r="A72" t="s">
        <v>20</v>
      </c>
      <c r="B72" s="1" t="s">
        <v>67</v>
      </c>
      <c r="C72" s="1" t="s">
        <v>60</v>
      </c>
      <c r="D72">
        <f t="shared" si="5"/>
        <v>71</v>
      </c>
      <c r="E72" s="2">
        <v>45369</v>
      </c>
      <c r="F72">
        <v>12.4</v>
      </c>
      <c r="G72">
        <f t="shared" si="3"/>
        <v>10.125755348685285</v>
      </c>
      <c r="H72">
        <v>1.17</v>
      </c>
      <c r="I72">
        <f t="shared" si="4"/>
        <v>1.04</v>
      </c>
    </row>
    <row r="73" spans="1:9">
      <c r="A73" t="s">
        <v>20</v>
      </c>
      <c r="B73" s="1" t="s">
        <v>67</v>
      </c>
      <c r="C73" s="1" t="s">
        <v>60</v>
      </c>
      <c r="D73">
        <f t="shared" si="5"/>
        <v>72</v>
      </c>
      <c r="E73" s="2">
        <v>45369</v>
      </c>
      <c r="F73">
        <v>11.9</v>
      </c>
      <c r="G73">
        <f t="shared" si="3"/>
        <v>9.7174587620447479</v>
      </c>
      <c r="H73">
        <v>1.0900000000000001</v>
      </c>
      <c r="I73">
        <f t="shared" si="4"/>
        <v>0.96000000000000008</v>
      </c>
    </row>
    <row r="74" spans="1:9">
      <c r="A74" t="s">
        <v>61</v>
      </c>
      <c r="B74" s="1" t="s">
        <v>67</v>
      </c>
      <c r="C74" s="1" t="s">
        <v>59</v>
      </c>
      <c r="D74">
        <f t="shared" si="5"/>
        <v>73</v>
      </c>
      <c r="E74" s="2">
        <v>45369</v>
      </c>
      <c r="F74">
        <v>13</v>
      </c>
      <c r="G74">
        <f t="shared" si="3"/>
        <v>10.615711252653929</v>
      </c>
      <c r="H74">
        <v>1.23</v>
      </c>
      <c r="I74">
        <f t="shared" si="4"/>
        <v>1.1000000000000001</v>
      </c>
    </row>
    <row r="75" spans="1:9">
      <c r="A75" t="s">
        <v>61</v>
      </c>
      <c r="B75" s="1" t="s">
        <v>67</v>
      </c>
      <c r="C75" s="1" t="s">
        <v>59</v>
      </c>
      <c r="D75">
        <f t="shared" si="5"/>
        <v>74</v>
      </c>
      <c r="E75" s="2">
        <v>45348</v>
      </c>
      <c r="F75">
        <v>11.4</v>
      </c>
      <c r="G75">
        <f t="shared" si="3"/>
        <v>9.3091621754042126</v>
      </c>
      <c r="H75">
        <v>1.22</v>
      </c>
      <c r="I75">
        <f t="shared" si="4"/>
        <v>1.0899999999999999</v>
      </c>
    </row>
    <row r="76" spans="1:9">
      <c r="A76" t="s">
        <v>61</v>
      </c>
      <c r="B76" s="1" t="s">
        <v>67</v>
      </c>
      <c r="C76" s="1" t="s">
        <v>59</v>
      </c>
      <c r="D76">
        <f t="shared" si="5"/>
        <v>75</v>
      </c>
      <c r="E76" s="2">
        <v>45348</v>
      </c>
      <c r="F76">
        <v>10.7</v>
      </c>
      <c r="G76">
        <f t="shared" si="3"/>
        <v>8.7375469541074633</v>
      </c>
      <c r="H76">
        <v>0.82</v>
      </c>
      <c r="I76">
        <f t="shared" si="4"/>
        <v>0.69</v>
      </c>
    </row>
    <row r="77" spans="1:9">
      <c r="A77" t="s">
        <v>61</v>
      </c>
      <c r="B77" s="1" t="s">
        <v>67</v>
      </c>
      <c r="C77" s="1" t="s">
        <v>59</v>
      </c>
      <c r="D77">
        <f t="shared" si="5"/>
        <v>76</v>
      </c>
      <c r="E77" s="2">
        <v>45348</v>
      </c>
      <c r="F77">
        <v>11.4</v>
      </c>
      <c r="G77">
        <f t="shared" si="3"/>
        <v>9.3091621754042126</v>
      </c>
      <c r="H77">
        <v>1.1000000000000001</v>
      </c>
      <c r="I77">
        <f t="shared" si="4"/>
        <v>0.97000000000000008</v>
      </c>
    </row>
    <row r="78" spans="1:9">
      <c r="A78" t="s">
        <v>61</v>
      </c>
      <c r="B78" s="1" t="s">
        <v>67</v>
      </c>
      <c r="C78" s="1" t="s">
        <v>59</v>
      </c>
      <c r="D78">
        <f t="shared" si="5"/>
        <v>77</v>
      </c>
      <c r="E78" s="2">
        <v>45348</v>
      </c>
      <c r="F78">
        <v>11.8</v>
      </c>
      <c r="G78">
        <f t="shared" si="3"/>
        <v>9.6357994447166408</v>
      </c>
      <c r="H78">
        <v>1.18</v>
      </c>
      <c r="I78">
        <f t="shared" si="4"/>
        <v>1.0499999999999998</v>
      </c>
    </row>
    <row r="79" spans="1:9">
      <c r="A79" t="s">
        <v>61</v>
      </c>
      <c r="B79" s="1" t="s">
        <v>67</v>
      </c>
      <c r="C79" s="1" t="s">
        <v>59</v>
      </c>
      <c r="D79">
        <f t="shared" si="5"/>
        <v>78</v>
      </c>
      <c r="E79" s="2">
        <v>45348</v>
      </c>
      <c r="F79">
        <v>13.6</v>
      </c>
      <c r="G79">
        <f t="shared" si="3"/>
        <v>11.10566715662257</v>
      </c>
      <c r="H79">
        <v>1.25</v>
      </c>
      <c r="I79">
        <f t="shared" si="4"/>
        <v>1.1200000000000001</v>
      </c>
    </row>
    <row r="80" spans="1:9">
      <c r="A80" t="s">
        <v>62</v>
      </c>
      <c r="B80" s="1" t="s">
        <v>67</v>
      </c>
      <c r="C80" s="1" t="s">
        <v>60</v>
      </c>
      <c r="D80">
        <f t="shared" si="5"/>
        <v>79</v>
      </c>
      <c r="E80" s="2">
        <v>45348</v>
      </c>
      <c r="F80">
        <v>13.5</v>
      </c>
      <c r="G80">
        <f t="shared" si="3"/>
        <v>11.024007839294462</v>
      </c>
      <c r="H80">
        <v>1.37</v>
      </c>
      <c r="I80">
        <f t="shared" si="4"/>
        <v>1.2400000000000002</v>
      </c>
    </row>
    <row r="81" spans="1:10">
      <c r="A81" t="s">
        <v>62</v>
      </c>
      <c r="B81" s="1" t="s">
        <v>67</v>
      </c>
      <c r="C81" s="1" t="s">
        <v>60</v>
      </c>
      <c r="D81">
        <f t="shared" si="5"/>
        <v>80</v>
      </c>
      <c r="E81" s="2">
        <v>45348</v>
      </c>
      <c r="F81">
        <v>10.6</v>
      </c>
      <c r="G81">
        <f t="shared" si="3"/>
        <v>8.6558876367793562</v>
      </c>
      <c r="H81">
        <v>1.08</v>
      </c>
      <c r="I81">
        <f t="shared" si="4"/>
        <v>0.95000000000000007</v>
      </c>
    </row>
    <row r="82" spans="1:10">
      <c r="A82" t="s">
        <v>62</v>
      </c>
      <c r="B82" s="1" t="s">
        <v>67</v>
      </c>
      <c r="C82" s="1" t="s">
        <v>60</v>
      </c>
      <c r="D82">
        <f t="shared" si="5"/>
        <v>81</v>
      </c>
      <c r="E82" s="2">
        <v>45348</v>
      </c>
      <c r="F82">
        <v>11.3</v>
      </c>
      <c r="G82">
        <f t="shared" si="3"/>
        <v>9.2275028580761056</v>
      </c>
      <c r="H82">
        <v>1.17</v>
      </c>
      <c r="I82">
        <f t="shared" si="4"/>
        <v>1.04</v>
      </c>
    </row>
    <row r="83" spans="1:10">
      <c r="A83" t="s">
        <v>62</v>
      </c>
      <c r="B83" s="1" t="s">
        <v>67</v>
      </c>
      <c r="C83" s="1" t="s">
        <v>60</v>
      </c>
      <c r="D83">
        <f t="shared" si="5"/>
        <v>82</v>
      </c>
      <c r="E83" s="2">
        <v>45348</v>
      </c>
      <c r="F83">
        <v>12.4</v>
      </c>
      <c r="G83">
        <f t="shared" si="3"/>
        <v>10.125755348685285</v>
      </c>
      <c r="H83">
        <v>1.03</v>
      </c>
      <c r="I83">
        <f t="shared" si="4"/>
        <v>0.9</v>
      </c>
    </row>
    <row r="84" spans="1:10">
      <c r="A84" t="s">
        <v>62</v>
      </c>
      <c r="B84" s="1" t="s">
        <v>67</v>
      </c>
      <c r="C84" s="1" t="s">
        <v>60</v>
      </c>
      <c r="D84">
        <f t="shared" si="5"/>
        <v>83</v>
      </c>
      <c r="E84" s="2">
        <v>45348</v>
      </c>
      <c r="F84">
        <v>10.5</v>
      </c>
      <c r="G84">
        <f t="shared" si="3"/>
        <v>8.5742283194512492</v>
      </c>
      <c r="H84">
        <v>0.9</v>
      </c>
      <c r="I84">
        <f t="shared" si="4"/>
        <v>0.77</v>
      </c>
    </row>
    <row r="85" spans="1:10">
      <c r="A85" t="s">
        <v>62</v>
      </c>
      <c r="B85" s="1" t="s">
        <v>67</v>
      </c>
      <c r="C85" s="1" t="s">
        <v>60</v>
      </c>
      <c r="D85">
        <f t="shared" si="5"/>
        <v>84</v>
      </c>
      <c r="E85" s="2">
        <v>45348</v>
      </c>
      <c r="F85">
        <v>10.199999999999999</v>
      </c>
      <c r="G85">
        <f t="shared" si="3"/>
        <v>8.3292503674669263</v>
      </c>
      <c r="H85">
        <v>1.07</v>
      </c>
      <c r="I85">
        <f t="shared" si="4"/>
        <v>0.94000000000000006</v>
      </c>
    </row>
    <row r="86" spans="1:10" ht="16.5" customHeight="1">
      <c r="A86" t="s">
        <v>63</v>
      </c>
      <c r="B86" s="1" t="s">
        <v>67</v>
      </c>
      <c r="C86" s="1" t="s">
        <v>59</v>
      </c>
      <c r="D86">
        <f t="shared" si="5"/>
        <v>85</v>
      </c>
      <c r="E86" s="2">
        <v>45376</v>
      </c>
      <c r="F86">
        <v>12.5</v>
      </c>
      <c r="G86">
        <f t="shared" si="3"/>
        <v>10.207414666013392</v>
      </c>
      <c r="H86">
        <v>0.96</v>
      </c>
      <c r="I86">
        <f t="shared" si="4"/>
        <v>0.83</v>
      </c>
      <c r="J86" s="3" t="s">
        <v>68</v>
      </c>
    </row>
    <row r="87" spans="1:10">
      <c r="A87" t="s">
        <v>63</v>
      </c>
      <c r="B87" s="1" t="s">
        <v>67</v>
      </c>
      <c r="C87" s="1" t="s">
        <v>59</v>
      </c>
      <c r="D87">
        <f t="shared" si="5"/>
        <v>86</v>
      </c>
      <c r="E87" s="2">
        <v>45391</v>
      </c>
      <c r="F87">
        <v>14</v>
      </c>
      <c r="G87">
        <f t="shared" si="3"/>
        <v>11.432304425935</v>
      </c>
      <c r="H87">
        <v>1.06</v>
      </c>
      <c r="I87">
        <f t="shared" si="4"/>
        <v>0.93</v>
      </c>
    </row>
    <row r="88" spans="1:10">
      <c r="A88" t="s">
        <v>63</v>
      </c>
      <c r="B88" s="1" t="s">
        <v>67</v>
      </c>
      <c r="C88" s="1" t="s">
        <v>59</v>
      </c>
      <c r="D88">
        <f t="shared" si="5"/>
        <v>87</v>
      </c>
      <c r="E88" s="2">
        <v>45391</v>
      </c>
      <c r="F88">
        <v>13.5</v>
      </c>
      <c r="G88">
        <f t="shared" si="3"/>
        <v>11.024007839294462</v>
      </c>
      <c r="H88">
        <v>1.56</v>
      </c>
      <c r="I88">
        <f t="shared" si="4"/>
        <v>1.4300000000000002</v>
      </c>
    </row>
    <row r="89" spans="1:10">
      <c r="A89" t="s">
        <v>63</v>
      </c>
      <c r="B89" s="1" t="s">
        <v>67</v>
      </c>
      <c r="C89" s="1" t="s">
        <v>59</v>
      </c>
      <c r="D89">
        <f t="shared" si="5"/>
        <v>88</v>
      </c>
      <c r="E89" s="2">
        <v>45391</v>
      </c>
      <c r="F89">
        <v>14.5</v>
      </c>
      <c r="G89">
        <f t="shared" si="3"/>
        <v>11.840601012575533</v>
      </c>
      <c r="H89">
        <v>1.1599999999999999</v>
      </c>
      <c r="I89">
        <f t="shared" si="4"/>
        <v>1.0299999999999998</v>
      </c>
    </row>
    <row r="90" spans="1:10">
      <c r="A90" t="s">
        <v>63</v>
      </c>
      <c r="B90" s="1" t="s">
        <v>67</v>
      </c>
      <c r="C90" s="1" t="s">
        <v>59</v>
      </c>
      <c r="D90">
        <f t="shared" si="5"/>
        <v>89</v>
      </c>
      <c r="E90" s="2">
        <v>45391</v>
      </c>
      <c r="F90">
        <v>15</v>
      </c>
      <c r="G90">
        <f t="shared" si="3"/>
        <v>12.24889759921607</v>
      </c>
      <c r="H90">
        <v>1.1000000000000001</v>
      </c>
      <c r="I90">
        <f t="shared" si="4"/>
        <v>0.97000000000000008</v>
      </c>
    </row>
    <row r="91" spans="1:10">
      <c r="A91" t="s">
        <v>63</v>
      </c>
      <c r="B91" s="1" t="s">
        <v>67</v>
      </c>
      <c r="C91" s="1" t="s">
        <v>59</v>
      </c>
      <c r="D91">
        <f t="shared" si="5"/>
        <v>90</v>
      </c>
      <c r="E91" s="2">
        <v>45391</v>
      </c>
      <c r="F91">
        <v>14.2</v>
      </c>
      <c r="G91">
        <f t="shared" si="3"/>
        <v>11.595623060591212</v>
      </c>
      <c r="H91">
        <v>1.4</v>
      </c>
      <c r="I91">
        <f t="shared" si="4"/>
        <v>1.27</v>
      </c>
    </row>
    <row r="92" spans="1:10">
      <c r="A92" t="s">
        <v>57</v>
      </c>
      <c r="B92" s="1" t="s">
        <v>67</v>
      </c>
      <c r="C92" s="1" t="s">
        <v>60</v>
      </c>
      <c r="D92">
        <f t="shared" si="5"/>
        <v>91</v>
      </c>
      <c r="E92" s="2">
        <v>45391</v>
      </c>
      <c r="F92">
        <v>14.9</v>
      </c>
      <c r="G92">
        <f t="shared" si="3"/>
        <v>12.167238281887963</v>
      </c>
      <c r="H92">
        <v>1.24</v>
      </c>
      <c r="I92">
        <f t="shared" si="4"/>
        <v>1.1099999999999999</v>
      </c>
      <c r="J92" t="s">
        <v>64</v>
      </c>
    </row>
    <row r="93" spans="1:10">
      <c r="A93" t="s">
        <v>57</v>
      </c>
      <c r="B93" s="1" t="s">
        <v>67</v>
      </c>
      <c r="C93" s="1" t="s">
        <v>60</v>
      </c>
      <c r="D93">
        <f t="shared" si="5"/>
        <v>92</v>
      </c>
      <c r="E93" s="2">
        <v>45391</v>
      </c>
      <c r="F93">
        <v>15.7</v>
      </c>
      <c r="G93">
        <f t="shared" si="3"/>
        <v>12.820512820512819</v>
      </c>
      <c r="H93">
        <v>1.02</v>
      </c>
      <c r="I93">
        <f t="shared" si="4"/>
        <v>0.89</v>
      </c>
    </row>
    <row r="94" spans="1:10">
      <c r="A94" t="s">
        <v>57</v>
      </c>
      <c r="B94" s="1" t="s">
        <v>67</v>
      </c>
      <c r="C94" s="1" t="s">
        <v>60</v>
      </c>
      <c r="D94">
        <f t="shared" si="5"/>
        <v>93</v>
      </c>
      <c r="E94" s="2">
        <v>45391</v>
      </c>
      <c r="F94">
        <v>14</v>
      </c>
      <c r="G94">
        <f t="shared" si="3"/>
        <v>11.432304425935</v>
      </c>
      <c r="H94">
        <v>1.21</v>
      </c>
      <c r="I94">
        <f t="shared" si="4"/>
        <v>1.08</v>
      </c>
    </row>
    <row r="95" spans="1:10">
      <c r="A95" t="s">
        <v>57</v>
      </c>
      <c r="B95" s="1" t="s">
        <v>67</v>
      </c>
      <c r="C95" s="1" t="s">
        <v>60</v>
      </c>
      <c r="D95">
        <f t="shared" si="5"/>
        <v>94</v>
      </c>
      <c r="E95" s="2">
        <v>45391</v>
      </c>
      <c r="F95">
        <v>12.2</v>
      </c>
      <c r="G95">
        <f t="shared" si="3"/>
        <v>9.9624367140290691</v>
      </c>
      <c r="H95">
        <v>1.52</v>
      </c>
      <c r="I95">
        <f t="shared" si="4"/>
        <v>1.3900000000000001</v>
      </c>
    </row>
    <row r="96" spans="1:10">
      <c r="A96" t="s">
        <v>57</v>
      </c>
      <c r="B96" s="1" t="s">
        <v>67</v>
      </c>
      <c r="C96" s="1" t="s">
        <v>60</v>
      </c>
      <c r="D96">
        <f t="shared" si="5"/>
        <v>95</v>
      </c>
      <c r="E96" s="2">
        <v>45391</v>
      </c>
      <c r="F96">
        <v>14.1</v>
      </c>
      <c r="G96">
        <f t="shared" si="3"/>
        <v>11.513963743263107</v>
      </c>
      <c r="H96">
        <v>1.1399999999999999</v>
      </c>
      <c r="I96">
        <f t="shared" si="4"/>
        <v>1.0099999999999998</v>
      </c>
    </row>
    <row r="97" spans="1:10">
      <c r="A97" t="s">
        <v>57</v>
      </c>
      <c r="B97" s="1" t="s">
        <v>67</v>
      </c>
      <c r="C97" s="1" t="s">
        <v>60</v>
      </c>
      <c r="D97">
        <f t="shared" si="5"/>
        <v>96</v>
      </c>
      <c r="E97" s="2">
        <v>45391</v>
      </c>
      <c r="F97">
        <v>17.7</v>
      </c>
      <c r="G97">
        <f t="shared" si="3"/>
        <v>14.45369916707496</v>
      </c>
      <c r="H97">
        <v>1.1100000000000001</v>
      </c>
      <c r="I97">
        <f t="shared" si="4"/>
        <v>0.98000000000000009</v>
      </c>
      <c r="J97" t="s">
        <v>69</v>
      </c>
    </row>
    <row r="98" spans="1:10">
      <c r="A98" t="s">
        <v>20</v>
      </c>
      <c r="B98" s="1" t="s">
        <v>67</v>
      </c>
      <c r="C98" s="1" t="s">
        <v>59</v>
      </c>
      <c r="D98">
        <f t="shared" si="5"/>
        <v>97</v>
      </c>
      <c r="E98" s="2">
        <v>45391</v>
      </c>
      <c r="F98">
        <v>18.3</v>
      </c>
      <c r="G98">
        <f t="shared" si="3"/>
        <v>14.943655071043604</v>
      </c>
      <c r="H98">
        <v>1.1499999999999999</v>
      </c>
      <c r="I98">
        <f t="shared" si="4"/>
        <v>1.02</v>
      </c>
    </row>
    <row r="99" spans="1:10">
      <c r="A99" t="s">
        <v>20</v>
      </c>
      <c r="B99" s="1" t="s">
        <v>67</v>
      </c>
      <c r="C99" s="1" t="s">
        <v>59</v>
      </c>
      <c r="D99">
        <f t="shared" si="5"/>
        <v>98</v>
      </c>
      <c r="E99" s="2">
        <v>45405</v>
      </c>
      <c r="F99">
        <v>12.3</v>
      </c>
      <c r="G99">
        <f t="shared" si="3"/>
        <v>10.044096031357178</v>
      </c>
      <c r="H99">
        <v>1.1299999999999999</v>
      </c>
      <c r="I99">
        <f t="shared" si="4"/>
        <v>0.99999999999999989</v>
      </c>
    </row>
    <row r="100" spans="1:10">
      <c r="A100" t="s">
        <v>20</v>
      </c>
      <c r="B100" s="1" t="s">
        <v>67</v>
      </c>
      <c r="C100" s="1" t="s">
        <v>59</v>
      </c>
      <c r="D100">
        <f t="shared" si="5"/>
        <v>99</v>
      </c>
      <c r="E100" s="2">
        <v>45405</v>
      </c>
      <c r="F100">
        <v>14.3</v>
      </c>
      <c r="G100">
        <f t="shared" si="3"/>
        <v>11.677282377919319</v>
      </c>
      <c r="H100">
        <v>1.04</v>
      </c>
      <c r="I100">
        <f t="shared" si="4"/>
        <v>0.91</v>
      </c>
    </row>
    <row r="101" spans="1:10">
      <c r="A101" t="s">
        <v>20</v>
      </c>
      <c r="B101" s="1" t="s">
        <v>67</v>
      </c>
      <c r="C101" s="1" t="s">
        <v>59</v>
      </c>
      <c r="D101">
        <f t="shared" si="5"/>
        <v>100</v>
      </c>
      <c r="E101" s="2">
        <v>45405</v>
      </c>
      <c r="F101">
        <v>17.899999999999999</v>
      </c>
      <c r="G101">
        <f t="shared" si="3"/>
        <v>14.617017801731174</v>
      </c>
      <c r="H101">
        <v>1.1000000000000001</v>
      </c>
      <c r="I101">
        <f t="shared" si="4"/>
        <v>0.97000000000000008</v>
      </c>
    </row>
    <row r="102" spans="1:10">
      <c r="A102" t="s">
        <v>20</v>
      </c>
      <c r="B102" s="1" t="s">
        <v>67</v>
      </c>
      <c r="C102" s="1" t="s">
        <v>59</v>
      </c>
      <c r="D102">
        <f t="shared" si="5"/>
        <v>101</v>
      </c>
      <c r="E102" s="2">
        <v>45405</v>
      </c>
      <c r="F102">
        <v>12.3</v>
      </c>
      <c r="G102">
        <f t="shared" si="3"/>
        <v>10.044096031357178</v>
      </c>
      <c r="H102">
        <v>0.95</v>
      </c>
      <c r="I102">
        <f t="shared" si="4"/>
        <v>0.82</v>
      </c>
    </row>
    <row r="103" spans="1:10">
      <c r="A103" t="s">
        <v>20</v>
      </c>
      <c r="B103" s="1" t="s">
        <v>67</v>
      </c>
      <c r="C103" s="1" t="s">
        <v>59</v>
      </c>
      <c r="D103">
        <f t="shared" si="5"/>
        <v>102</v>
      </c>
      <c r="E103" s="2">
        <v>45405</v>
      </c>
      <c r="F103">
        <v>14.4</v>
      </c>
      <c r="G103">
        <f t="shared" si="3"/>
        <v>11.758941695247426</v>
      </c>
      <c r="H103">
        <v>1.04</v>
      </c>
      <c r="I103">
        <f t="shared" si="4"/>
        <v>0.91</v>
      </c>
    </row>
    <row r="104" spans="1:10">
      <c r="A104" t="s">
        <v>61</v>
      </c>
      <c r="B104" s="1" t="s">
        <v>67</v>
      </c>
      <c r="C104" s="1" t="s">
        <v>60</v>
      </c>
      <c r="D104">
        <f t="shared" si="5"/>
        <v>103</v>
      </c>
      <c r="E104" s="2">
        <v>45405</v>
      </c>
      <c r="F104">
        <v>11.11</v>
      </c>
      <c r="G104">
        <f t="shared" si="3"/>
        <v>9.0723501551527015</v>
      </c>
      <c r="H104">
        <v>1.1499999999999999</v>
      </c>
      <c r="I104">
        <f t="shared" si="4"/>
        <v>1.02</v>
      </c>
      <c r="J104" t="s">
        <v>70</v>
      </c>
    </row>
    <row r="105" spans="1:10">
      <c r="A105" t="s">
        <v>61</v>
      </c>
      <c r="B105" s="1" t="s">
        <v>67</v>
      </c>
      <c r="C105" s="1" t="s">
        <v>60</v>
      </c>
      <c r="D105">
        <f t="shared" si="5"/>
        <v>104</v>
      </c>
      <c r="E105" s="2">
        <v>45405</v>
      </c>
      <c r="F105">
        <v>13.1</v>
      </c>
      <c r="G105">
        <f t="shared" si="3"/>
        <v>10.697370569982034</v>
      </c>
      <c r="H105">
        <v>1.08</v>
      </c>
      <c r="I105">
        <f t="shared" si="4"/>
        <v>0.95000000000000007</v>
      </c>
    </row>
    <row r="106" spans="1:10">
      <c r="A106" t="s">
        <v>61</v>
      </c>
      <c r="B106" s="1" t="s">
        <v>67</v>
      </c>
      <c r="C106" s="1" t="s">
        <v>60</v>
      </c>
      <c r="D106">
        <f t="shared" si="5"/>
        <v>105</v>
      </c>
      <c r="E106" s="2">
        <v>45405</v>
      </c>
      <c r="F106">
        <v>13.5</v>
      </c>
      <c r="G106">
        <f t="shared" si="3"/>
        <v>11.024007839294462</v>
      </c>
      <c r="H106">
        <v>1.1200000000000001</v>
      </c>
      <c r="I106">
        <f t="shared" si="4"/>
        <v>0.9900000000000001</v>
      </c>
      <c r="J106" t="s">
        <v>71</v>
      </c>
    </row>
    <row r="107" spans="1:10">
      <c r="A107" t="s">
        <v>61</v>
      </c>
      <c r="B107" s="1" t="s">
        <v>67</v>
      </c>
      <c r="C107" s="1" t="s">
        <v>60</v>
      </c>
      <c r="D107">
        <f t="shared" si="5"/>
        <v>106</v>
      </c>
      <c r="E107" s="2">
        <v>45405</v>
      </c>
      <c r="F107">
        <v>16.399999999999999</v>
      </c>
      <c r="G107">
        <f t="shared" si="3"/>
        <v>13.392128041809567</v>
      </c>
      <c r="H107">
        <v>1.02</v>
      </c>
      <c r="I107">
        <f t="shared" si="4"/>
        <v>0.89</v>
      </c>
      <c r="J107" t="s">
        <v>72</v>
      </c>
    </row>
    <row r="108" spans="1:10">
      <c r="A108" t="s">
        <v>61</v>
      </c>
      <c r="B108" s="1" t="s">
        <v>67</v>
      </c>
      <c r="C108" s="1" t="s">
        <v>60</v>
      </c>
      <c r="D108">
        <f t="shared" si="5"/>
        <v>107</v>
      </c>
      <c r="E108" s="2">
        <v>45405</v>
      </c>
      <c r="F108">
        <v>14.1</v>
      </c>
      <c r="G108">
        <f t="shared" si="3"/>
        <v>11.513963743263107</v>
      </c>
      <c r="H108">
        <v>1.17</v>
      </c>
      <c r="I108">
        <f t="shared" si="4"/>
        <v>1.04</v>
      </c>
    </row>
    <row r="109" spans="1:10">
      <c r="A109" t="s">
        <v>61</v>
      </c>
      <c r="B109" s="1" t="s">
        <v>67</v>
      </c>
      <c r="C109" s="1" t="s">
        <v>60</v>
      </c>
      <c r="D109">
        <f t="shared" si="5"/>
        <v>108</v>
      </c>
      <c r="E109" s="2">
        <v>45405</v>
      </c>
      <c r="F109">
        <v>14.6</v>
      </c>
      <c r="G109">
        <f t="shared" si="3"/>
        <v>11.92226032990364</v>
      </c>
      <c r="H109">
        <v>1.24</v>
      </c>
      <c r="I109">
        <f t="shared" si="4"/>
        <v>1.1099999999999999</v>
      </c>
    </row>
    <row r="110" spans="1:10">
      <c r="A110" t="s">
        <v>62</v>
      </c>
      <c r="B110" s="1" t="s">
        <v>67</v>
      </c>
      <c r="C110" s="1" t="s">
        <v>59</v>
      </c>
      <c r="D110">
        <f t="shared" si="5"/>
        <v>109</v>
      </c>
      <c r="E110" s="2">
        <v>45405</v>
      </c>
      <c r="F110">
        <v>12.5</v>
      </c>
      <c r="G110">
        <f t="shared" si="3"/>
        <v>10.207414666013392</v>
      </c>
      <c r="H110">
        <v>1.25</v>
      </c>
      <c r="I110">
        <f t="shared" si="4"/>
        <v>1.1200000000000001</v>
      </c>
      <c r="J110" t="s">
        <v>70</v>
      </c>
    </row>
    <row r="111" spans="1:10">
      <c r="A111" t="s">
        <v>62</v>
      </c>
      <c r="B111" s="1" t="s">
        <v>67</v>
      </c>
      <c r="C111" s="1" t="s">
        <v>59</v>
      </c>
      <c r="D111">
        <f t="shared" si="5"/>
        <v>110</v>
      </c>
      <c r="E111" s="2">
        <v>45405</v>
      </c>
      <c r="F111">
        <v>13.1</v>
      </c>
      <c r="G111">
        <f t="shared" si="3"/>
        <v>10.697370569982034</v>
      </c>
      <c r="H111">
        <v>1.19</v>
      </c>
      <c r="I111">
        <f t="shared" si="4"/>
        <v>1.06</v>
      </c>
    </row>
    <row r="112" spans="1:10">
      <c r="A112" t="s">
        <v>62</v>
      </c>
      <c r="B112" s="1" t="s">
        <v>67</v>
      </c>
      <c r="C112" s="1" t="s">
        <v>59</v>
      </c>
      <c r="D112">
        <f t="shared" si="5"/>
        <v>111</v>
      </c>
      <c r="E112" s="2">
        <v>45405</v>
      </c>
      <c r="F112">
        <v>17.5</v>
      </c>
      <c r="G112">
        <f t="shared" si="3"/>
        <v>14.290380532418748</v>
      </c>
      <c r="H112">
        <v>1.21</v>
      </c>
      <c r="I112">
        <f t="shared" si="4"/>
        <v>1.08</v>
      </c>
    </row>
    <row r="113" spans="1:10">
      <c r="A113" t="s">
        <v>62</v>
      </c>
      <c r="B113" s="1" t="s">
        <v>67</v>
      </c>
      <c r="C113" s="1" t="s">
        <v>59</v>
      </c>
      <c r="D113">
        <f t="shared" si="5"/>
        <v>112</v>
      </c>
      <c r="E113" s="2">
        <v>45405</v>
      </c>
      <c r="F113">
        <v>13.4</v>
      </c>
      <c r="G113">
        <f t="shared" si="3"/>
        <v>10.942348521966355</v>
      </c>
      <c r="H113">
        <v>1.1599999999999999</v>
      </c>
      <c r="I113">
        <f t="shared" si="4"/>
        <v>1.0299999999999998</v>
      </c>
    </row>
    <row r="114" spans="1:10">
      <c r="A114" t="s">
        <v>62</v>
      </c>
      <c r="B114" s="1" t="s">
        <v>67</v>
      </c>
      <c r="C114" s="1" t="s">
        <v>59</v>
      </c>
      <c r="D114">
        <f t="shared" si="5"/>
        <v>113</v>
      </c>
      <c r="E114" s="2">
        <v>45405</v>
      </c>
      <c r="F114">
        <v>13.3</v>
      </c>
      <c r="G114">
        <f t="shared" si="3"/>
        <v>10.860689204638248</v>
      </c>
      <c r="H114">
        <v>1.22</v>
      </c>
      <c r="I114">
        <f t="shared" si="4"/>
        <v>1.0899999999999999</v>
      </c>
      <c r="J114" t="s">
        <v>70</v>
      </c>
    </row>
    <row r="115" spans="1:10">
      <c r="A115" t="s">
        <v>62</v>
      </c>
      <c r="B115" s="1" t="s">
        <v>67</v>
      </c>
      <c r="C115" s="1" t="s">
        <v>59</v>
      </c>
      <c r="D115">
        <f t="shared" si="5"/>
        <v>114</v>
      </c>
      <c r="E115" s="2">
        <v>45405</v>
      </c>
      <c r="F115">
        <v>11.5</v>
      </c>
      <c r="G115">
        <f t="shared" si="3"/>
        <v>9.3908214927323197</v>
      </c>
      <c r="H115">
        <v>1.1200000000000001</v>
      </c>
      <c r="I115">
        <f t="shared" si="4"/>
        <v>0.9900000000000001</v>
      </c>
    </row>
    <row r="116" spans="1:10">
      <c r="A116" t="s">
        <v>63</v>
      </c>
      <c r="B116" s="1" t="s">
        <v>67</v>
      </c>
      <c r="C116" s="1" t="s">
        <v>60</v>
      </c>
      <c r="D116">
        <f t="shared" si="5"/>
        <v>115</v>
      </c>
      <c r="E116" s="2">
        <v>45405</v>
      </c>
      <c r="F116">
        <v>12.6</v>
      </c>
      <c r="G116">
        <f t="shared" si="3"/>
        <v>10.289073983341499</v>
      </c>
      <c r="H116">
        <v>1.1399999999999999</v>
      </c>
      <c r="I116">
        <f t="shared" si="4"/>
        <v>1.0099999999999998</v>
      </c>
      <c r="J116" t="s">
        <v>73</v>
      </c>
    </row>
    <row r="117" spans="1:10">
      <c r="A117" t="s">
        <v>63</v>
      </c>
      <c r="B117" s="1" t="s">
        <v>67</v>
      </c>
      <c r="C117" s="1" t="s">
        <v>60</v>
      </c>
      <c r="D117">
        <f t="shared" si="5"/>
        <v>116</v>
      </c>
      <c r="E117" s="2">
        <v>45405</v>
      </c>
      <c r="F117">
        <v>15.4</v>
      </c>
      <c r="G117">
        <f t="shared" si="3"/>
        <v>12.5755348685285</v>
      </c>
      <c r="H117">
        <v>1.17</v>
      </c>
      <c r="I117">
        <f t="shared" si="4"/>
        <v>1.04</v>
      </c>
    </row>
    <row r="118" spans="1:10">
      <c r="A118" t="s">
        <v>63</v>
      </c>
      <c r="B118" s="1" t="s">
        <v>67</v>
      </c>
      <c r="C118" s="1" t="s">
        <v>60</v>
      </c>
      <c r="D118">
        <f t="shared" si="5"/>
        <v>117</v>
      </c>
      <c r="E118" s="2">
        <v>45405</v>
      </c>
      <c r="F118">
        <v>15.8</v>
      </c>
      <c r="G118">
        <f t="shared" si="3"/>
        <v>12.902172137840926</v>
      </c>
      <c r="H118">
        <v>1.1599999999999999</v>
      </c>
      <c r="I118">
        <f t="shared" si="4"/>
        <v>1.0299999999999998</v>
      </c>
      <c r="J118" t="s">
        <v>70</v>
      </c>
    </row>
    <row r="119" spans="1:10">
      <c r="A119" t="s">
        <v>63</v>
      </c>
      <c r="B119" s="1" t="s">
        <v>67</v>
      </c>
      <c r="C119" s="1" t="s">
        <v>60</v>
      </c>
      <c r="D119">
        <f t="shared" si="5"/>
        <v>118</v>
      </c>
      <c r="E119" s="2">
        <v>45405</v>
      </c>
      <c r="F119">
        <v>14.2</v>
      </c>
      <c r="G119">
        <f t="shared" si="3"/>
        <v>11.595623060591212</v>
      </c>
      <c r="H119">
        <v>1.06</v>
      </c>
      <c r="I119">
        <f t="shared" si="4"/>
        <v>0.93</v>
      </c>
    </row>
    <row r="120" spans="1:10">
      <c r="A120" t="s">
        <v>63</v>
      </c>
      <c r="B120" s="1" t="s">
        <v>67</v>
      </c>
      <c r="C120" s="1" t="s">
        <v>60</v>
      </c>
      <c r="D120">
        <f t="shared" si="5"/>
        <v>119</v>
      </c>
      <c r="E120" s="2">
        <v>45405</v>
      </c>
      <c r="F120">
        <v>14.2</v>
      </c>
      <c r="G120">
        <f t="shared" si="3"/>
        <v>11.595623060591212</v>
      </c>
      <c r="H120">
        <v>1.24</v>
      </c>
      <c r="I120">
        <f t="shared" si="4"/>
        <v>1.1099999999999999</v>
      </c>
    </row>
    <row r="121" spans="1:10">
      <c r="A121" t="s">
        <v>63</v>
      </c>
      <c r="B121" s="1" t="s">
        <v>67</v>
      </c>
      <c r="C121" s="1" t="s">
        <v>60</v>
      </c>
      <c r="D121">
        <f t="shared" si="5"/>
        <v>120</v>
      </c>
      <c r="E121" s="2">
        <v>45405</v>
      </c>
      <c r="F121">
        <v>15.5</v>
      </c>
      <c r="G121">
        <f t="shared" si="3"/>
        <v>12.657194185856605</v>
      </c>
      <c r="H121">
        <v>1.19</v>
      </c>
      <c r="I121">
        <f t="shared" si="4"/>
        <v>1.06</v>
      </c>
      <c r="J121"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F0340-A934-418F-BCA5-8361E0D37734}">
  <dimension ref="A1:I50"/>
  <sheetViews>
    <sheetView workbookViewId="0">
      <selection activeCell="J7" sqref="J7"/>
    </sheetView>
  </sheetViews>
  <sheetFormatPr defaultRowHeight="15"/>
  <cols>
    <col min="1" max="1" width="13.42578125" customWidth="1"/>
    <col min="2" max="3" width="12.85546875" customWidth="1"/>
    <col min="4" max="4" width="15.85546875" customWidth="1"/>
    <col min="5" max="5" width="18.28515625" customWidth="1"/>
    <col min="6" max="6" width="18.42578125" customWidth="1"/>
    <col min="7" max="7" width="18.28515625" customWidth="1"/>
  </cols>
  <sheetData>
    <row r="1" spans="1:9" s="4" customFormat="1">
      <c r="A1" s="4" t="s">
        <v>74</v>
      </c>
      <c r="B1" s="4" t="s">
        <v>75</v>
      </c>
      <c r="C1" s="4" t="s">
        <v>76</v>
      </c>
      <c r="D1" s="4" t="s">
        <v>77</v>
      </c>
      <c r="E1" s="4" t="s">
        <v>47</v>
      </c>
      <c r="F1" s="4" t="s">
        <v>78</v>
      </c>
      <c r="G1" s="4" t="s">
        <v>79</v>
      </c>
      <c r="H1" s="4" t="s">
        <v>80</v>
      </c>
    </row>
    <row r="2" spans="1:9">
      <c r="A2" s="7" t="s">
        <v>81</v>
      </c>
      <c r="B2" s="8" t="s">
        <v>82</v>
      </c>
      <c r="C2" s="1" t="s">
        <v>58</v>
      </c>
      <c r="D2" s="1" t="s">
        <v>59</v>
      </c>
      <c r="E2" s="7" t="s">
        <v>83</v>
      </c>
      <c r="F2" s="7" t="s">
        <v>84</v>
      </c>
      <c r="G2" s="8" t="s">
        <v>85</v>
      </c>
      <c r="I2" s="7"/>
    </row>
    <row r="3" spans="1:9">
      <c r="A3" s="7" t="s">
        <v>81</v>
      </c>
      <c r="B3" s="8" t="s">
        <v>86</v>
      </c>
      <c r="C3" s="1" t="s">
        <v>67</v>
      </c>
      <c r="D3" s="1" t="s">
        <v>59</v>
      </c>
      <c r="E3" s="7" t="s">
        <v>83</v>
      </c>
      <c r="F3" s="7" t="s">
        <v>87</v>
      </c>
      <c r="G3" s="8" t="s">
        <v>88</v>
      </c>
      <c r="I3" s="7"/>
    </row>
    <row r="4" spans="1:9">
      <c r="A4" s="7" t="s">
        <v>89</v>
      </c>
      <c r="B4" s="8" t="s">
        <v>90</v>
      </c>
      <c r="C4" s="1" t="s">
        <v>67</v>
      </c>
      <c r="D4" s="1" t="s">
        <v>59</v>
      </c>
      <c r="E4" s="7" t="s">
        <v>91</v>
      </c>
      <c r="F4" s="7" t="s">
        <v>92</v>
      </c>
      <c r="G4" s="8" t="s">
        <v>93</v>
      </c>
      <c r="I4" s="7"/>
    </row>
    <row r="5" spans="1:9">
      <c r="A5" s="7" t="s">
        <v>94</v>
      </c>
      <c r="B5" s="8" t="s">
        <v>95</v>
      </c>
      <c r="C5" s="1" t="s">
        <v>58</v>
      </c>
      <c r="D5" s="1" t="s">
        <v>59</v>
      </c>
      <c r="E5" s="7" t="s">
        <v>91</v>
      </c>
      <c r="F5" s="7" t="s">
        <v>96</v>
      </c>
      <c r="G5" s="8" t="s">
        <v>82</v>
      </c>
      <c r="I5" s="7"/>
    </row>
    <row r="6" spans="1:9">
      <c r="A6" s="7" t="s">
        <v>97</v>
      </c>
      <c r="B6" s="8" t="s">
        <v>98</v>
      </c>
      <c r="C6" s="1" t="s">
        <v>67</v>
      </c>
      <c r="D6" s="1" t="s">
        <v>60</v>
      </c>
      <c r="E6" s="7" t="s">
        <v>83</v>
      </c>
      <c r="F6" s="7" t="s">
        <v>99</v>
      </c>
      <c r="G6" s="8" t="s">
        <v>93</v>
      </c>
      <c r="I6" s="7"/>
    </row>
    <row r="7" spans="1:9">
      <c r="A7" s="7" t="s">
        <v>97</v>
      </c>
      <c r="B7" s="8" t="s">
        <v>100</v>
      </c>
      <c r="C7" s="1" t="s">
        <v>58</v>
      </c>
      <c r="D7" s="1" t="s">
        <v>60</v>
      </c>
      <c r="E7" s="7" t="s">
        <v>83</v>
      </c>
      <c r="F7" s="7" t="s">
        <v>101</v>
      </c>
      <c r="G7" s="8" t="s">
        <v>85</v>
      </c>
      <c r="I7" s="7"/>
    </row>
    <row r="8" spans="1:9">
      <c r="A8" s="7" t="s">
        <v>97</v>
      </c>
      <c r="B8" s="8" t="s">
        <v>102</v>
      </c>
      <c r="C8" s="1" t="s">
        <v>67</v>
      </c>
      <c r="D8" s="1" t="s">
        <v>60</v>
      </c>
      <c r="E8" s="7" t="s">
        <v>83</v>
      </c>
      <c r="F8" s="7" t="s">
        <v>103</v>
      </c>
      <c r="G8" s="8" t="s">
        <v>93</v>
      </c>
      <c r="I8" s="7"/>
    </row>
    <row r="9" spans="1:9">
      <c r="A9" s="7" t="s">
        <v>104</v>
      </c>
      <c r="B9" s="8" t="s">
        <v>105</v>
      </c>
      <c r="C9" s="1" t="s">
        <v>67</v>
      </c>
      <c r="D9" s="1" t="s">
        <v>60</v>
      </c>
      <c r="E9" s="7" t="s">
        <v>63</v>
      </c>
      <c r="F9" s="7" t="s">
        <v>106</v>
      </c>
      <c r="G9" s="8" t="s">
        <v>93</v>
      </c>
      <c r="I9" s="7"/>
    </row>
    <row r="10" spans="1:9">
      <c r="A10" s="7" t="s">
        <v>104</v>
      </c>
      <c r="B10" s="8" t="s">
        <v>105</v>
      </c>
      <c r="C10" s="1" t="s">
        <v>67</v>
      </c>
      <c r="D10" s="1" t="s">
        <v>60</v>
      </c>
      <c r="E10" s="7" t="s">
        <v>63</v>
      </c>
      <c r="F10" s="7" t="s">
        <v>106</v>
      </c>
      <c r="G10" s="8" t="s">
        <v>93</v>
      </c>
      <c r="I10" s="7"/>
    </row>
    <row r="11" spans="1:9">
      <c r="A11" s="7" t="s">
        <v>104</v>
      </c>
      <c r="B11" s="8" t="s">
        <v>107</v>
      </c>
      <c r="C11" s="1" t="s">
        <v>67</v>
      </c>
      <c r="D11" s="1" t="s">
        <v>60</v>
      </c>
      <c r="E11" s="7" t="s">
        <v>63</v>
      </c>
      <c r="F11" s="7" t="s">
        <v>106</v>
      </c>
      <c r="G11" s="8" t="s">
        <v>93</v>
      </c>
      <c r="I11" s="7"/>
    </row>
    <row r="12" spans="1:9">
      <c r="A12" s="7" t="s">
        <v>104</v>
      </c>
      <c r="B12" s="8" t="s">
        <v>108</v>
      </c>
      <c r="C12" s="1" t="s">
        <v>67</v>
      </c>
      <c r="D12" s="1" t="s">
        <v>60</v>
      </c>
      <c r="E12" s="7" t="s">
        <v>63</v>
      </c>
      <c r="F12" s="7" t="s">
        <v>106</v>
      </c>
      <c r="G12" s="8" t="s">
        <v>109</v>
      </c>
      <c r="I12" s="7"/>
    </row>
    <row r="13" spans="1:9">
      <c r="A13" s="7" t="s">
        <v>104</v>
      </c>
      <c r="B13" s="8" t="s">
        <v>110</v>
      </c>
      <c r="C13" s="1" t="s">
        <v>67</v>
      </c>
      <c r="D13" s="1" t="s">
        <v>60</v>
      </c>
      <c r="E13" s="7" t="s">
        <v>63</v>
      </c>
      <c r="F13" s="7" t="s">
        <v>106</v>
      </c>
      <c r="G13" s="8" t="s">
        <v>85</v>
      </c>
      <c r="I13" s="7"/>
    </row>
    <row r="14" spans="1:9">
      <c r="A14" s="7" t="s">
        <v>111</v>
      </c>
      <c r="B14" s="8" t="s">
        <v>112</v>
      </c>
      <c r="C14" s="1" t="s">
        <v>67</v>
      </c>
      <c r="D14" s="1" t="s">
        <v>59</v>
      </c>
      <c r="E14" s="7" t="s">
        <v>83</v>
      </c>
      <c r="F14" s="7" t="s">
        <v>113</v>
      </c>
      <c r="G14" s="8" t="s">
        <v>93</v>
      </c>
      <c r="I14" s="7"/>
    </row>
    <row r="15" spans="1:9">
      <c r="A15" s="8" t="s">
        <v>114</v>
      </c>
      <c r="B15" s="8" t="s">
        <v>115</v>
      </c>
      <c r="C15" s="1" t="s">
        <v>67</v>
      </c>
      <c r="D15" s="1" t="s">
        <v>59</v>
      </c>
      <c r="E15" s="7" t="s">
        <v>91</v>
      </c>
      <c r="F15" s="7" t="s">
        <v>96</v>
      </c>
      <c r="G15" s="8" t="s">
        <v>116</v>
      </c>
      <c r="I15" s="7"/>
    </row>
    <row r="16" spans="1:9">
      <c r="A16" s="8" t="s">
        <v>117</v>
      </c>
      <c r="B16" s="8" t="s">
        <v>118</v>
      </c>
      <c r="C16" s="1" t="s">
        <v>58</v>
      </c>
      <c r="D16" s="1" t="s">
        <v>59</v>
      </c>
      <c r="E16" s="7" t="s">
        <v>83</v>
      </c>
      <c r="F16" s="7" t="s">
        <v>119</v>
      </c>
      <c r="G16" s="8" t="s">
        <v>93</v>
      </c>
      <c r="I16" s="7"/>
    </row>
    <row r="17" spans="1:9">
      <c r="A17" s="8" t="s">
        <v>117</v>
      </c>
      <c r="B17" s="8" t="s">
        <v>120</v>
      </c>
      <c r="C17" s="1" t="s">
        <v>58</v>
      </c>
      <c r="D17" s="1" t="s">
        <v>59</v>
      </c>
      <c r="E17" s="7" t="s">
        <v>83</v>
      </c>
      <c r="F17" s="7" t="s">
        <v>121</v>
      </c>
      <c r="G17" s="8" t="s">
        <v>93</v>
      </c>
      <c r="I17" s="7"/>
    </row>
    <row r="18" spans="1:9">
      <c r="A18" s="8" t="s">
        <v>117</v>
      </c>
      <c r="B18" s="8" t="s">
        <v>122</v>
      </c>
      <c r="C18" s="1" t="s">
        <v>67</v>
      </c>
      <c r="D18" s="1" t="s">
        <v>59</v>
      </c>
      <c r="E18" s="7" t="s">
        <v>83</v>
      </c>
      <c r="F18" s="7" t="s">
        <v>123</v>
      </c>
      <c r="G18" s="8" t="s">
        <v>93</v>
      </c>
      <c r="I18" s="7"/>
    </row>
    <row r="19" spans="1:9">
      <c r="A19" s="8" t="s">
        <v>117</v>
      </c>
      <c r="B19" s="8" t="s">
        <v>122</v>
      </c>
      <c r="C19" s="1" t="s">
        <v>67</v>
      </c>
      <c r="D19" s="1" t="s">
        <v>59</v>
      </c>
      <c r="E19" s="7" t="s">
        <v>83</v>
      </c>
      <c r="F19" s="7" t="s">
        <v>124</v>
      </c>
      <c r="G19" s="8" t="s">
        <v>93</v>
      </c>
      <c r="I19" s="7"/>
    </row>
    <row r="20" spans="1:9">
      <c r="A20" s="8" t="s">
        <v>125</v>
      </c>
      <c r="B20" s="8" t="s">
        <v>126</v>
      </c>
      <c r="C20" s="1" t="s">
        <v>67</v>
      </c>
      <c r="D20" s="1" t="s">
        <v>59</v>
      </c>
      <c r="E20" s="7" t="s">
        <v>83</v>
      </c>
      <c r="F20" s="8" t="s">
        <v>127</v>
      </c>
      <c r="G20" s="8" t="s">
        <v>82</v>
      </c>
      <c r="I20" s="8"/>
    </row>
    <row r="21" spans="1:9">
      <c r="A21" s="8" t="s">
        <v>125</v>
      </c>
      <c r="B21" s="8" t="s">
        <v>122</v>
      </c>
      <c r="C21" s="1" t="s">
        <v>67</v>
      </c>
      <c r="D21" s="1" t="s">
        <v>59</v>
      </c>
      <c r="E21" s="7" t="s">
        <v>83</v>
      </c>
      <c r="F21" s="8" t="s">
        <v>92</v>
      </c>
      <c r="G21" s="8" t="s">
        <v>93</v>
      </c>
      <c r="I21" s="8"/>
    </row>
    <row r="22" spans="1:9">
      <c r="A22" s="8" t="s">
        <v>128</v>
      </c>
      <c r="B22" s="8" t="s">
        <v>129</v>
      </c>
      <c r="C22" s="1" t="s">
        <v>58</v>
      </c>
      <c r="D22" s="1" t="s">
        <v>59</v>
      </c>
      <c r="E22" s="7" t="s">
        <v>91</v>
      </c>
      <c r="F22" s="8" t="s">
        <v>130</v>
      </c>
      <c r="G22" s="8" t="s">
        <v>85</v>
      </c>
      <c r="I22" s="8"/>
    </row>
    <row r="23" spans="1:9">
      <c r="A23" s="8" t="s">
        <v>128</v>
      </c>
      <c r="B23" s="8" t="s">
        <v>131</v>
      </c>
      <c r="C23" s="1" t="s">
        <v>67</v>
      </c>
      <c r="D23" s="1" t="s">
        <v>60</v>
      </c>
      <c r="E23" s="7" t="s">
        <v>91</v>
      </c>
      <c r="F23" s="7" t="s">
        <v>132</v>
      </c>
      <c r="G23" s="8" t="s">
        <v>88</v>
      </c>
      <c r="I23" s="7"/>
    </row>
    <row r="24" spans="1:9">
      <c r="A24" s="8" t="s">
        <v>133</v>
      </c>
      <c r="B24" s="8" t="s">
        <v>134</v>
      </c>
      <c r="C24" s="1" t="s">
        <v>67</v>
      </c>
      <c r="D24" s="1" t="s">
        <v>59</v>
      </c>
      <c r="E24" s="7" t="s">
        <v>83</v>
      </c>
      <c r="F24" s="8" t="s">
        <v>135</v>
      </c>
      <c r="G24" s="8" t="s">
        <v>82</v>
      </c>
      <c r="I24" s="8"/>
    </row>
    <row r="25" spans="1:9">
      <c r="A25" s="8" t="s">
        <v>133</v>
      </c>
      <c r="B25" s="8" t="s">
        <v>136</v>
      </c>
      <c r="C25" s="1" t="s">
        <v>67</v>
      </c>
      <c r="D25" s="1" t="s">
        <v>59</v>
      </c>
      <c r="E25" s="7" t="s">
        <v>83</v>
      </c>
      <c r="F25" s="8" t="s">
        <v>137</v>
      </c>
      <c r="G25" s="8" t="s">
        <v>109</v>
      </c>
      <c r="I25" s="8"/>
    </row>
    <row r="26" spans="1:9">
      <c r="A26" s="8" t="s">
        <v>133</v>
      </c>
      <c r="B26" s="8" t="s">
        <v>138</v>
      </c>
      <c r="C26" s="1" t="s">
        <v>58</v>
      </c>
      <c r="D26" s="1" t="s">
        <v>59</v>
      </c>
      <c r="E26" s="7" t="s">
        <v>83</v>
      </c>
      <c r="F26" s="8" t="s">
        <v>139</v>
      </c>
      <c r="G26" s="8" t="s">
        <v>82</v>
      </c>
      <c r="I26" s="8"/>
    </row>
    <row r="27" spans="1:9">
      <c r="A27" s="8" t="s">
        <v>133</v>
      </c>
      <c r="B27" s="8" t="s">
        <v>126</v>
      </c>
      <c r="C27" s="1" t="s">
        <v>67</v>
      </c>
      <c r="D27" s="1" t="s">
        <v>59</v>
      </c>
      <c r="E27" s="7" t="s">
        <v>83</v>
      </c>
      <c r="F27" s="8" t="s">
        <v>140</v>
      </c>
      <c r="G27" s="8" t="s">
        <v>93</v>
      </c>
      <c r="I27" s="8"/>
    </row>
    <row r="28" spans="1:9">
      <c r="A28" s="8" t="s">
        <v>133</v>
      </c>
      <c r="B28" s="8" t="s">
        <v>122</v>
      </c>
      <c r="C28" s="1" t="s">
        <v>67</v>
      </c>
      <c r="D28" s="1" t="s">
        <v>59</v>
      </c>
      <c r="E28" s="7" t="s">
        <v>83</v>
      </c>
      <c r="F28" s="8" t="s">
        <v>141</v>
      </c>
      <c r="G28" s="8" t="s">
        <v>88</v>
      </c>
      <c r="I28" s="8"/>
    </row>
    <row r="29" spans="1:9">
      <c r="A29" s="8" t="s">
        <v>133</v>
      </c>
      <c r="B29" s="8" t="s">
        <v>142</v>
      </c>
      <c r="C29" s="1" t="s">
        <v>58</v>
      </c>
      <c r="D29" s="1" t="s">
        <v>60</v>
      </c>
      <c r="E29" s="7" t="s">
        <v>83</v>
      </c>
      <c r="F29" s="8" t="s">
        <v>124</v>
      </c>
      <c r="G29" s="8" t="s">
        <v>93</v>
      </c>
      <c r="I29" s="8"/>
    </row>
    <row r="30" spans="1:9">
      <c r="A30" s="8" t="s">
        <v>133</v>
      </c>
      <c r="B30" s="8" t="s">
        <v>143</v>
      </c>
      <c r="C30" s="1" t="s">
        <v>58</v>
      </c>
      <c r="D30" s="1" t="s">
        <v>59</v>
      </c>
      <c r="E30" s="7" t="s">
        <v>83</v>
      </c>
      <c r="F30" s="8" t="s">
        <v>101</v>
      </c>
      <c r="G30" s="8" t="s">
        <v>82</v>
      </c>
      <c r="I30" s="8"/>
    </row>
    <row r="31" spans="1:9">
      <c r="A31" s="8" t="s">
        <v>133</v>
      </c>
      <c r="B31" s="8" t="s">
        <v>144</v>
      </c>
      <c r="C31" s="1" t="s">
        <v>67</v>
      </c>
      <c r="D31" s="1" t="s">
        <v>59</v>
      </c>
      <c r="E31" s="7" t="s">
        <v>83</v>
      </c>
      <c r="F31" s="8" t="s">
        <v>119</v>
      </c>
      <c r="G31" s="8" t="s">
        <v>145</v>
      </c>
      <c r="I31" s="8"/>
    </row>
    <row r="32" spans="1:9">
      <c r="A32" s="8" t="s">
        <v>146</v>
      </c>
      <c r="B32" s="8" t="s">
        <v>147</v>
      </c>
      <c r="C32" s="1" t="s">
        <v>67</v>
      </c>
      <c r="D32" s="1" t="s">
        <v>59</v>
      </c>
      <c r="E32" s="7" t="s">
        <v>91</v>
      </c>
      <c r="F32" s="8" t="s">
        <v>148</v>
      </c>
      <c r="G32" s="8" t="s">
        <v>149</v>
      </c>
      <c r="I32" s="8"/>
    </row>
    <row r="33" spans="1:9">
      <c r="A33" s="8" t="s">
        <v>146</v>
      </c>
      <c r="B33" s="8" t="s">
        <v>150</v>
      </c>
      <c r="C33" s="1" t="s">
        <v>67</v>
      </c>
      <c r="D33" s="1" t="s">
        <v>59</v>
      </c>
      <c r="E33" s="7" t="s">
        <v>91</v>
      </c>
      <c r="F33" s="8" t="s">
        <v>151</v>
      </c>
      <c r="G33" s="8" t="s">
        <v>152</v>
      </c>
      <c r="I33" s="8"/>
    </row>
    <row r="34" spans="1:9">
      <c r="A34" s="8" t="s">
        <v>146</v>
      </c>
      <c r="B34" s="8" t="s">
        <v>95</v>
      </c>
      <c r="C34" s="1" t="s">
        <v>58</v>
      </c>
      <c r="D34" s="1" t="s">
        <v>59</v>
      </c>
      <c r="E34" s="7" t="s">
        <v>91</v>
      </c>
      <c r="F34" s="8" t="s">
        <v>153</v>
      </c>
      <c r="G34" s="8" t="s">
        <v>152</v>
      </c>
      <c r="I34" s="8"/>
    </row>
    <row r="35" spans="1:9">
      <c r="A35" s="8" t="s">
        <v>146</v>
      </c>
      <c r="B35" s="8" t="s">
        <v>95</v>
      </c>
      <c r="C35" s="1" t="s">
        <v>58</v>
      </c>
      <c r="D35" s="1" t="s">
        <v>59</v>
      </c>
      <c r="E35" s="7" t="s">
        <v>91</v>
      </c>
      <c r="F35" s="8" t="s">
        <v>153</v>
      </c>
      <c r="G35" s="8" t="s">
        <v>152</v>
      </c>
      <c r="I35" s="8"/>
    </row>
    <row r="36" spans="1:9">
      <c r="A36" s="8" t="s">
        <v>146</v>
      </c>
      <c r="B36" s="8" t="s">
        <v>154</v>
      </c>
      <c r="C36" s="1" t="s">
        <v>58</v>
      </c>
      <c r="D36" s="1" t="s">
        <v>59</v>
      </c>
      <c r="E36" s="7" t="s">
        <v>91</v>
      </c>
      <c r="F36" s="8" t="s">
        <v>155</v>
      </c>
      <c r="G36" s="8" t="s">
        <v>156</v>
      </c>
      <c r="I36" s="8"/>
    </row>
    <row r="37" spans="1:9">
      <c r="A37" s="8" t="s">
        <v>146</v>
      </c>
      <c r="B37" s="8" t="s">
        <v>157</v>
      </c>
      <c r="C37" s="1" t="s">
        <v>58</v>
      </c>
      <c r="D37" s="1" t="s">
        <v>59</v>
      </c>
      <c r="E37" s="7" t="s">
        <v>91</v>
      </c>
      <c r="F37" s="8" t="s">
        <v>158</v>
      </c>
      <c r="G37" s="8" t="s">
        <v>149</v>
      </c>
      <c r="I37" s="8"/>
    </row>
    <row r="38" spans="1:9">
      <c r="A38" s="8" t="s">
        <v>146</v>
      </c>
      <c r="B38" s="8" t="s">
        <v>159</v>
      </c>
      <c r="C38" s="1" t="s">
        <v>58</v>
      </c>
      <c r="D38" s="1" t="s">
        <v>60</v>
      </c>
      <c r="E38" s="7" t="s">
        <v>91</v>
      </c>
      <c r="F38" s="8" t="s">
        <v>160</v>
      </c>
      <c r="G38" s="8" t="s">
        <v>152</v>
      </c>
      <c r="I38" s="8"/>
    </row>
    <row r="39" spans="1:9">
      <c r="A39" s="8" t="s">
        <v>161</v>
      </c>
      <c r="B39" s="8" t="s">
        <v>162</v>
      </c>
      <c r="C39" s="1" t="s">
        <v>58</v>
      </c>
      <c r="D39" s="1" t="s">
        <v>59</v>
      </c>
      <c r="E39" s="7" t="s">
        <v>63</v>
      </c>
      <c r="F39" s="8" t="s">
        <v>163</v>
      </c>
      <c r="G39" s="8" t="s">
        <v>82</v>
      </c>
      <c r="I39" s="8"/>
    </row>
    <row r="40" spans="1:9">
      <c r="A40" s="8" t="s">
        <v>161</v>
      </c>
      <c r="B40" s="8" t="s">
        <v>164</v>
      </c>
      <c r="C40" s="1" t="s">
        <v>67</v>
      </c>
      <c r="D40" s="1" t="s">
        <v>59</v>
      </c>
      <c r="E40" s="7" t="s">
        <v>63</v>
      </c>
      <c r="F40" s="8" t="s">
        <v>165</v>
      </c>
      <c r="G40" s="8" t="s">
        <v>85</v>
      </c>
      <c r="I40" s="8"/>
    </row>
    <row r="41" spans="1:9">
      <c r="A41" s="8" t="s">
        <v>166</v>
      </c>
      <c r="B41" s="8" t="s">
        <v>167</v>
      </c>
      <c r="C41" s="1" t="s">
        <v>67</v>
      </c>
      <c r="D41" s="1" t="s">
        <v>59</v>
      </c>
      <c r="E41" s="7" t="s">
        <v>63</v>
      </c>
      <c r="F41" s="8" t="s">
        <v>168</v>
      </c>
      <c r="G41" s="8" t="s">
        <v>93</v>
      </c>
      <c r="I41" s="8"/>
    </row>
    <row r="42" spans="1:9">
      <c r="A42" s="8" t="s">
        <v>161</v>
      </c>
      <c r="B42" s="8" t="s">
        <v>169</v>
      </c>
      <c r="C42" s="1" t="s">
        <v>67</v>
      </c>
      <c r="D42" s="1" t="s">
        <v>59</v>
      </c>
      <c r="E42" s="7" t="s">
        <v>63</v>
      </c>
      <c r="F42" s="8" t="s">
        <v>170</v>
      </c>
      <c r="G42" s="8" t="s">
        <v>171</v>
      </c>
      <c r="I42" s="8"/>
    </row>
    <row r="43" spans="1:9">
      <c r="A43" s="8" t="s">
        <v>172</v>
      </c>
      <c r="B43" s="8" t="s">
        <v>143</v>
      </c>
      <c r="C43" s="1" t="s">
        <v>58</v>
      </c>
      <c r="D43" s="1" t="s">
        <v>59</v>
      </c>
      <c r="E43" s="7" t="s">
        <v>83</v>
      </c>
      <c r="F43" s="8" t="s">
        <v>119</v>
      </c>
      <c r="G43" s="8" t="s">
        <v>93</v>
      </c>
      <c r="I43" s="8"/>
    </row>
    <row r="44" spans="1:9">
      <c r="A44" s="8" t="s">
        <v>172</v>
      </c>
      <c r="B44" s="8" t="s">
        <v>173</v>
      </c>
      <c r="C44" s="1" t="s">
        <v>58</v>
      </c>
      <c r="D44" s="1" t="s">
        <v>59</v>
      </c>
      <c r="E44" s="7" t="s">
        <v>83</v>
      </c>
      <c r="F44" s="8" t="s">
        <v>174</v>
      </c>
      <c r="G44" s="8" t="s">
        <v>82</v>
      </c>
      <c r="I44" s="8"/>
    </row>
    <row r="45" spans="1:9">
      <c r="A45" s="8" t="s">
        <v>175</v>
      </c>
      <c r="B45" s="8" t="s">
        <v>173</v>
      </c>
      <c r="C45" s="1" t="s">
        <v>58</v>
      </c>
      <c r="D45" s="1" t="s">
        <v>59</v>
      </c>
      <c r="E45" s="7" t="s">
        <v>83</v>
      </c>
      <c r="F45" s="8" t="s">
        <v>141</v>
      </c>
      <c r="G45" s="8" t="s">
        <v>82</v>
      </c>
      <c r="I45" s="8"/>
    </row>
    <row r="46" spans="1:9">
      <c r="A46" s="8" t="s">
        <v>175</v>
      </c>
      <c r="B46" s="8" t="s">
        <v>112</v>
      </c>
      <c r="C46" s="1" t="s">
        <v>67</v>
      </c>
      <c r="D46" s="1" t="s">
        <v>59</v>
      </c>
      <c r="E46" s="7" t="s">
        <v>83</v>
      </c>
      <c r="F46" s="8" t="s">
        <v>176</v>
      </c>
      <c r="G46" s="8" t="s">
        <v>145</v>
      </c>
      <c r="I46" s="8"/>
    </row>
    <row r="47" spans="1:9">
      <c r="A47" s="8" t="s">
        <v>175</v>
      </c>
      <c r="B47" s="8" t="s">
        <v>122</v>
      </c>
      <c r="C47" s="1" t="s">
        <v>67</v>
      </c>
      <c r="D47" s="1" t="s">
        <v>59</v>
      </c>
      <c r="E47" s="7" t="s">
        <v>83</v>
      </c>
      <c r="F47" s="8" t="s">
        <v>177</v>
      </c>
      <c r="G47" s="8" t="s">
        <v>82</v>
      </c>
      <c r="I47" s="8"/>
    </row>
    <row r="48" spans="1:9">
      <c r="A48" s="8" t="s">
        <v>175</v>
      </c>
      <c r="B48" s="8" t="s">
        <v>178</v>
      </c>
      <c r="C48" s="1" t="s">
        <v>67</v>
      </c>
      <c r="D48" s="1" t="s">
        <v>59</v>
      </c>
      <c r="E48" s="7" t="s">
        <v>83</v>
      </c>
      <c r="F48" s="8" t="s">
        <v>101</v>
      </c>
      <c r="G48" s="8" t="s">
        <v>85</v>
      </c>
      <c r="I48" s="8"/>
    </row>
    <row r="49" spans="1:9">
      <c r="A49" s="8" t="s">
        <v>175</v>
      </c>
      <c r="B49" s="8" t="s">
        <v>143</v>
      </c>
      <c r="C49" s="1" t="s">
        <v>58</v>
      </c>
      <c r="D49" s="1" t="s">
        <v>59</v>
      </c>
      <c r="E49" s="7" t="s">
        <v>83</v>
      </c>
      <c r="F49" s="8" t="s">
        <v>179</v>
      </c>
      <c r="G49" s="8" t="s">
        <v>93</v>
      </c>
      <c r="I49" s="8"/>
    </row>
    <row r="50" spans="1:9">
      <c r="A50" s="8" t="s">
        <v>175</v>
      </c>
      <c r="B50" s="8" t="s">
        <v>180</v>
      </c>
      <c r="C50" s="1" t="s">
        <v>58</v>
      </c>
      <c r="D50" s="1" t="s">
        <v>60</v>
      </c>
      <c r="E50" s="7" t="s">
        <v>83</v>
      </c>
      <c r="F50" s="8" t="s">
        <v>179</v>
      </c>
      <c r="G50" s="8" t="s">
        <v>93</v>
      </c>
      <c r="I50"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7F049AB832DFB44BB78674B54B44139" ma:contentTypeVersion="15" ma:contentTypeDescription="Create a new document." ma:contentTypeScope="" ma:versionID="c24f2feb82cd201f1915c76097294ba8">
  <xsd:schema xmlns:xsd="http://www.w3.org/2001/XMLSchema" xmlns:xs="http://www.w3.org/2001/XMLSchema" xmlns:p="http://schemas.microsoft.com/office/2006/metadata/properties" xmlns:ns2="f5abe852-e8de-4d20-87ee-7052ffde5118" xmlns:ns3="0293d6fd-6558-4bfe-adcc-1e4cda274969" targetNamespace="http://schemas.microsoft.com/office/2006/metadata/properties" ma:root="true" ma:fieldsID="1b0094a881a82ad4af6970f41f10dd7b" ns2:_="" ns3:_="">
    <xsd:import namespace="f5abe852-e8de-4d20-87ee-7052ffde5118"/>
    <xsd:import namespace="0293d6fd-6558-4bfe-adcc-1e4cda2749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be852-e8de-4d20-87ee-7052ffde51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9f7d9c3-dd6c-4b09-a592-9c7db6ed278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93d6fd-6558-4bfe-adcc-1e4cda27496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3dbbaae-9d88-455e-a89a-d6a7247ab221}" ma:internalName="TaxCatchAll" ma:showField="CatchAllData" ma:web="0293d6fd-6558-4bfe-adcc-1e4cda2749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293d6fd-6558-4bfe-adcc-1e4cda274969" xsi:nil="true"/>
    <lcf76f155ced4ddcb4097134ff3c332f xmlns="f5abe852-e8de-4d20-87ee-7052ffde511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8704196-3FFF-4DED-BA65-3B64FD75FC28}"/>
</file>

<file path=customXml/itemProps2.xml><?xml version="1.0" encoding="utf-8"?>
<ds:datastoreItem xmlns:ds="http://schemas.openxmlformats.org/officeDocument/2006/customXml" ds:itemID="{A96BAEFF-5CD6-40BF-BCB7-DAA971B01F54}"/>
</file>

<file path=customXml/itemProps3.xml><?xml version="1.0" encoding="utf-8"?>
<ds:datastoreItem xmlns:ds="http://schemas.openxmlformats.org/officeDocument/2006/customXml" ds:itemID="{79D415E5-92E5-4D1F-BC51-2CD3CB6139A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Olivia Smith</cp:lastModifiedBy>
  <cp:revision/>
  <dcterms:created xsi:type="dcterms:W3CDTF">2025-11-13T15:08:59Z</dcterms:created>
  <dcterms:modified xsi:type="dcterms:W3CDTF">2025-11-18T20:56:37Z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0x01010027F049AB832DFB44BB78674B54B44139</vt:lpwstr>
  </property>
  <property fmtid="{D5CDD505-2E9C-101B-9397-08002B2CF9AE}" pid="3" name="MediaServiceImageTags">
    <vt:lpwstr/>
  </property>
</Properties>
</file>